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 Inventaris\Pengadaan Gedung Kantor Pusat PERADI\Disain ruangan dan interior\Bidding funiture\attch pengumuman\"/>
    </mc:Choice>
  </mc:AlternateContent>
  <bookViews>
    <workbookView xWindow="0" yWindow="0" windowWidth="24000" windowHeight="9510" tabRatio="860" activeTab="2"/>
  </bookViews>
  <sheets>
    <sheet name="Rekap" sheetId="16" r:id="rId1"/>
    <sheet name="I.Persiapan" sheetId="21" r:id="rId2"/>
    <sheet name="III.Pek.Interior Lt.1" sheetId="33" r:id="rId3"/>
  </sheets>
  <definedNames>
    <definedName name="_______________WL25" localSheetId="1">#REF!</definedName>
    <definedName name="_______________WL25" localSheetId="2">#REF!</definedName>
    <definedName name="_______________WL25" localSheetId="0">#REF!</definedName>
    <definedName name="_______________WL25">#REF!</definedName>
    <definedName name="_____________WL25" localSheetId="1">#REF!</definedName>
    <definedName name="_____________WL25" localSheetId="2">#REF!</definedName>
    <definedName name="_____________WL25" localSheetId="0">#REF!</definedName>
    <definedName name="_____________WL25">#REF!</definedName>
    <definedName name="____________WL25" localSheetId="1">#REF!</definedName>
    <definedName name="____________WL25" localSheetId="2">#REF!</definedName>
    <definedName name="____________WL25" localSheetId="0">#REF!</definedName>
    <definedName name="____________WL25">#REF!</definedName>
    <definedName name="__________WL25" localSheetId="1">#REF!</definedName>
    <definedName name="__________WL25" localSheetId="2">#REF!</definedName>
    <definedName name="__________WL25" localSheetId="0">#REF!</definedName>
    <definedName name="__________WL25">#REF!</definedName>
    <definedName name="_________WL25" localSheetId="1">#REF!</definedName>
    <definedName name="_________WL25" localSheetId="2">#REF!</definedName>
    <definedName name="_________WL25" localSheetId="0">#REF!</definedName>
    <definedName name="_________WL25">#REF!</definedName>
    <definedName name="________WL25" localSheetId="1">#REF!</definedName>
    <definedName name="________WL25" localSheetId="2">#REF!</definedName>
    <definedName name="________WL25" localSheetId="0">#REF!</definedName>
    <definedName name="________WL25">#REF!</definedName>
    <definedName name="_______WL25" localSheetId="1">#REF!</definedName>
    <definedName name="_______WL25" localSheetId="2">#REF!</definedName>
    <definedName name="_______WL25" localSheetId="0">#REF!</definedName>
    <definedName name="_______WL25">#REF!</definedName>
    <definedName name="______WL25" localSheetId="1">#REF!</definedName>
    <definedName name="______WL25" localSheetId="2">#REF!</definedName>
    <definedName name="______WL25" localSheetId="0">#REF!</definedName>
    <definedName name="______WL25">#REF!</definedName>
    <definedName name="_____WL25" localSheetId="1">#REF!</definedName>
    <definedName name="_____WL25" localSheetId="2">#REF!</definedName>
    <definedName name="_____WL25" localSheetId="0">#REF!</definedName>
    <definedName name="_____WL25">#REF!</definedName>
    <definedName name="____WL25" localSheetId="1">#REF!</definedName>
    <definedName name="____WL25" localSheetId="2">#REF!</definedName>
    <definedName name="____WL25" localSheetId="0">#REF!</definedName>
    <definedName name="____WL25">#REF!</definedName>
    <definedName name="___WL25" localSheetId="1">#REF!</definedName>
    <definedName name="___WL25" localSheetId="2">#REF!</definedName>
    <definedName name="___WL25" localSheetId="0">#REF!</definedName>
    <definedName name="___WL25">#REF!</definedName>
    <definedName name="__WL25" localSheetId="1">#REF!</definedName>
    <definedName name="__WL25" localSheetId="2">#REF!</definedName>
    <definedName name="__WL25" localSheetId="0">#REF!</definedName>
    <definedName name="__WL25">#REF!</definedName>
    <definedName name="_10Excel_BuiltIn_Print_Area_1_3_1" localSheetId="1">#REF!</definedName>
    <definedName name="_10Excel_BuiltIn_Print_Area_1_3_1" localSheetId="2">#REF!</definedName>
    <definedName name="_10Excel_BuiltIn_Print_Area_1_3_1" localSheetId="0">#REF!</definedName>
    <definedName name="_10Excel_BuiltIn_Print_Area_1_3_1">#REF!</definedName>
    <definedName name="_11Excel_BuiltIn_Print_Area_1_4_1" localSheetId="1">#REF!</definedName>
    <definedName name="_11Excel_BuiltIn_Print_Area_1_4_1" localSheetId="2">#REF!</definedName>
    <definedName name="_11Excel_BuiltIn_Print_Area_1_4_1" localSheetId="0">#REF!</definedName>
    <definedName name="_11Excel_BuiltIn_Print_Area_1_4_1">#REF!</definedName>
    <definedName name="_12Excel_BuiltIn_Print_Area_1_5_1" localSheetId="1">#REF!</definedName>
    <definedName name="_12Excel_BuiltIn_Print_Area_1_5_1" localSheetId="2">#REF!</definedName>
    <definedName name="_12Excel_BuiltIn_Print_Area_1_5_1" localSheetId="0">#REF!</definedName>
    <definedName name="_12Excel_BuiltIn_Print_Area_1_5_1">#REF!</definedName>
    <definedName name="_13Excel_BuiltIn_Print_Area_10_1" localSheetId="1">#REF!</definedName>
    <definedName name="_13Excel_BuiltIn_Print_Area_10_1" localSheetId="2">#REF!</definedName>
    <definedName name="_13Excel_BuiltIn_Print_Area_10_1" localSheetId="0">#REF!</definedName>
    <definedName name="_13Excel_BuiltIn_Print_Area_10_1">#REF!</definedName>
    <definedName name="_14Excel_BuiltIn_Print_Area_11_1" localSheetId="1">#REF!</definedName>
    <definedName name="_14Excel_BuiltIn_Print_Area_11_1" localSheetId="2">#REF!</definedName>
    <definedName name="_14Excel_BuiltIn_Print_Area_11_1" localSheetId="0">#REF!</definedName>
    <definedName name="_14Excel_BuiltIn_Print_Area_11_1">#REF!</definedName>
    <definedName name="_15Excel_BuiltIn_Print_Area_11_1_1" localSheetId="1">#REF!</definedName>
    <definedName name="_15Excel_BuiltIn_Print_Area_11_1_1" localSheetId="2">#REF!</definedName>
    <definedName name="_15Excel_BuiltIn_Print_Area_11_1_1" localSheetId="0">#REF!</definedName>
    <definedName name="_15Excel_BuiltIn_Print_Area_11_1_1">#REF!</definedName>
    <definedName name="_16Excel_BuiltIn_Print_Area_12_1" localSheetId="1">#REF!</definedName>
    <definedName name="_16Excel_BuiltIn_Print_Area_12_1" localSheetId="2">#REF!</definedName>
    <definedName name="_16Excel_BuiltIn_Print_Area_12_1" localSheetId="0">#REF!</definedName>
    <definedName name="_16Excel_BuiltIn_Print_Area_12_1">#REF!</definedName>
    <definedName name="_17Excel_BuiltIn_Print_Area_15_1" localSheetId="1">#REF!</definedName>
    <definedName name="_17Excel_BuiltIn_Print_Area_15_1" localSheetId="2">#REF!</definedName>
    <definedName name="_17Excel_BuiltIn_Print_Area_15_1" localSheetId="0">#REF!</definedName>
    <definedName name="_17Excel_BuiltIn_Print_Area_15_1">#REF!</definedName>
    <definedName name="_18Excel_BuiltIn_Print_Area_15_1_1" localSheetId="1">#REF!</definedName>
    <definedName name="_18Excel_BuiltIn_Print_Area_15_1_1" localSheetId="2">#REF!</definedName>
    <definedName name="_18Excel_BuiltIn_Print_Area_15_1_1" localSheetId="0">#REF!</definedName>
    <definedName name="_18Excel_BuiltIn_Print_Area_15_1_1">#REF!</definedName>
    <definedName name="_19Excel_BuiltIn_Print_Area_16_1" localSheetId="1">#REF!</definedName>
    <definedName name="_19Excel_BuiltIn_Print_Area_16_1" localSheetId="2">#REF!</definedName>
    <definedName name="_19Excel_BuiltIn_Print_Area_16_1" localSheetId="0">#REF!</definedName>
    <definedName name="_19Excel_BuiltIn_Print_Area_16_1">#REF!</definedName>
    <definedName name="_1Excel_BuiltIn_Print_Area_1" localSheetId="1">#REF!</definedName>
    <definedName name="_1Excel_BuiltIn_Print_Area_1" localSheetId="2">#REF!</definedName>
    <definedName name="_1Excel_BuiltIn_Print_Area_1" localSheetId="0">#REF!</definedName>
    <definedName name="_1Excel_BuiltIn_Print_Area_1">#REF!</definedName>
    <definedName name="_20Excel_BuiltIn_Print_Area_16_1_1" localSheetId="1">#REF!</definedName>
    <definedName name="_20Excel_BuiltIn_Print_Area_16_1_1" localSheetId="2">#REF!</definedName>
    <definedName name="_20Excel_BuiltIn_Print_Area_16_1_1" localSheetId="0">#REF!</definedName>
    <definedName name="_20Excel_BuiltIn_Print_Area_16_1_1">#REF!</definedName>
    <definedName name="_21Excel_BuiltIn_Print_Area_17_1" localSheetId="1">#REF!</definedName>
    <definedName name="_21Excel_BuiltIn_Print_Area_17_1" localSheetId="2">#REF!</definedName>
    <definedName name="_21Excel_BuiltIn_Print_Area_17_1" localSheetId="0">#REF!</definedName>
    <definedName name="_21Excel_BuiltIn_Print_Area_17_1">#REF!</definedName>
    <definedName name="_22Excel_BuiltIn_Print_Area_17_1_1" localSheetId="1">#REF!</definedName>
    <definedName name="_22Excel_BuiltIn_Print_Area_17_1_1" localSheetId="2">#REF!</definedName>
    <definedName name="_22Excel_BuiltIn_Print_Area_17_1_1" localSheetId="0">#REF!</definedName>
    <definedName name="_22Excel_BuiltIn_Print_Area_17_1_1">#REF!</definedName>
    <definedName name="_23Excel_BuiltIn_Print_Area_18_1" localSheetId="1">#REF!</definedName>
    <definedName name="_23Excel_BuiltIn_Print_Area_18_1" localSheetId="2">#REF!</definedName>
    <definedName name="_23Excel_BuiltIn_Print_Area_18_1" localSheetId="0">#REF!</definedName>
    <definedName name="_23Excel_BuiltIn_Print_Area_18_1">#REF!</definedName>
    <definedName name="_24Excel_BuiltIn_Print_Area_18_1_1" localSheetId="1">#REF!</definedName>
    <definedName name="_24Excel_BuiltIn_Print_Area_18_1_1" localSheetId="2">#REF!</definedName>
    <definedName name="_24Excel_BuiltIn_Print_Area_18_1_1" localSheetId="0">#REF!</definedName>
    <definedName name="_24Excel_BuiltIn_Print_Area_18_1_1">#REF!</definedName>
    <definedName name="_25Excel_BuiltIn_Print_Area_19_1" localSheetId="1">#REF!</definedName>
    <definedName name="_25Excel_BuiltIn_Print_Area_19_1" localSheetId="2">#REF!</definedName>
    <definedName name="_25Excel_BuiltIn_Print_Area_19_1" localSheetId="0">#REF!</definedName>
    <definedName name="_25Excel_BuiltIn_Print_Area_19_1">#REF!</definedName>
    <definedName name="_26Excel_BuiltIn_Print_Area_2_1" localSheetId="1">#REF!</definedName>
    <definedName name="_26Excel_BuiltIn_Print_Area_2_1" localSheetId="2">#REF!</definedName>
    <definedName name="_26Excel_BuiltIn_Print_Area_2_1" localSheetId="0">#REF!</definedName>
    <definedName name="_26Excel_BuiltIn_Print_Area_2_1">#REF!</definedName>
    <definedName name="_27Excel_BuiltIn_Print_Area_2_1_1" localSheetId="1">#REF!</definedName>
    <definedName name="_27Excel_BuiltIn_Print_Area_2_1_1" localSheetId="2">#REF!</definedName>
    <definedName name="_27Excel_BuiltIn_Print_Area_2_1_1" localSheetId="0">#REF!</definedName>
    <definedName name="_27Excel_BuiltIn_Print_Area_2_1_1">#REF!</definedName>
    <definedName name="_28Excel_BuiltIn_Print_Area_25_1" localSheetId="1">#REF!</definedName>
    <definedName name="_28Excel_BuiltIn_Print_Area_25_1" localSheetId="2">#REF!</definedName>
    <definedName name="_28Excel_BuiltIn_Print_Area_25_1" localSheetId="0">#REF!</definedName>
    <definedName name="_28Excel_BuiltIn_Print_Area_25_1">#REF!</definedName>
    <definedName name="_29Excel_BuiltIn_Print_Area_27_1" localSheetId="1">#REF!</definedName>
    <definedName name="_29Excel_BuiltIn_Print_Area_27_1" localSheetId="2">#REF!</definedName>
    <definedName name="_29Excel_BuiltIn_Print_Area_27_1" localSheetId="0">#REF!</definedName>
    <definedName name="_29Excel_BuiltIn_Print_Area_27_1">#REF!</definedName>
    <definedName name="_2Excel_BuiltIn_Print_Area_1_1" localSheetId="1">#REF!</definedName>
    <definedName name="_2Excel_BuiltIn_Print_Area_1_1" localSheetId="2">#REF!</definedName>
    <definedName name="_2Excel_BuiltIn_Print_Area_1_1" localSheetId="0">#REF!</definedName>
    <definedName name="_2Excel_BuiltIn_Print_Area_1_1">#REF!</definedName>
    <definedName name="_30Excel_BuiltIn_Print_Area_3_1" localSheetId="1">#REF!</definedName>
    <definedName name="_30Excel_BuiltIn_Print_Area_3_1" localSheetId="2">#REF!</definedName>
    <definedName name="_30Excel_BuiltIn_Print_Area_3_1" localSheetId="0">#REF!</definedName>
    <definedName name="_30Excel_BuiltIn_Print_Area_3_1">#REF!</definedName>
    <definedName name="_31Excel_BuiltIn_Print_Area_3_1_1" localSheetId="1">#REF!</definedName>
    <definedName name="_31Excel_BuiltIn_Print_Area_3_1_1" localSheetId="2">#REF!</definedName>
    <definedName name="_31Excel_BuiltIn_Print_Area_3_1_1" localSheetId="0">#REF!</definedName>
    <definedName name="_31Excel_BuiltIn_Print_Area_3_1_1">#REF!</definedName>
    <definedName name="_32Excel_BuiltIn_Print_Area_3_1_1_1" localSheetId="1">#REF!</definedName>
    <definedName name="_32Excel_BuiltIn_Print_Area_3_1_1_1" localSheetId="2">#REF!</definedName>
    <definedName name="_32Excel_BuiltIn_Print_Area_3_1_1_1" localSheetId="0">#REF!</definedName>
    <definedName name="_32Excel_BuiltIn_Print_Area_3_1_1_1">#REF!</definedName>
    <definedName name="_33Excel_BuiltIn_Print_Area_32_1" localSheetId="1">#REF!</definedName>
    <definedName name="_33Excel_BuiltIn_Print_Area_32_1" localSheetId="2">#REF!</definedName>
    <definedName name="_33Excel_BuiltIn_Print_Area_32_1" localSheetId="0">#REF!</definedName>
    <definedName name="_33Excel_BuiltIn_Print_Area_32_1">#REF!</definedName>
    <definedName name="_34Excel_BuiltIn_Print_Area_4_1" localSheetId="1">#REF!</definedName>
    <definedName name="_34Excel_BuiltIn_Print_Area_4_1" localSheetId="2">#REF!</definedName>
    <definedName name="_34Excel_BuiltIn_Print_Area_4_1" localSheetId="0">#REF!</definedName>
    <definedName name="_34Excel_BuiltIn_Print_Area_4_1">#REF!</definedName>
    <definedName name="_35Excel_BuiltIn_Print_Area_4_1_1" localSheetId="1">#REF!</definedName>
    <definedName name="_35Excel_BuiltIn_Print_Area_4_1_1" localSheetId="2">#REF!</definedName>
    <definedName name="_35Excel_BuiltIn_Print_Area_4_1_1" localSheetId="0">#REF!</definedName>
    <definedName name="_35Excel_BuiltIn_Print_Area_4_1_1">#REF!</definedName>
    <definedName name="_36Excel_BuiltIn_Print_Area_4_1_1_1" localSheetId="1">#REF!</definedName>
    <definedName name="_36Excel_BuiltIn_Print_Area_4_1_1_1" localSheetId="2">#REF!</definedName>
    <definedName name="_36Excel_BuiltIn_Print_Area_4_1_1_1" localSheetId="0">#REF!</definedName>
    <definedName name="_36Excel_BuiltIn_Print_Area_4_1_1_1">#REF!</definedName>
    <definedName name="_37Excel_BuiltIn_Print_Area_5_1_1" localSheetId="1">#REF!</definedName>
    <definedName name="_37Excel_BuiltIn_Print_Area_5_1_1" localSheetId="2">#REF!</definedName>
    <definedName name="_37Excel_BuiltIn_Print_Area_5_1_1" localSheetId="0">#REF!</definedName>
    <definedName name="_37Excel_BuiltIn_Print_Area_5_1_1">#REF!</definedName>
    <definedName name="_38Excel_BuiltIn_Print_Area_5_1_1_1" localSheetId="1">#REF!</definedName>
    <definedName name="_38Excel_BuiltIn_Print_Area_5_1_1_1" localSheetId="2">#REF!</definedName>
    <definedName name="_38Excel_BuiltIn_Print_Area_5_1_1_1" localSheetId="0">#REF!</definedName>
    <definedName name="_38Excel_BuiltIn_Print_Area_5_1_1_1">#REF!</definedName>
    <definedName name="_39Excel_BuiltIn_Print_Area_6_1" localSheetId="1">#REF!</definedName>
    <definedName name="_39Excel_BuiltIn_Print_Area_6_1" localSheetId="2">#REF!</definedName>
    <definedName name="_39Excel_BuiltIn_Print_Area_6_1" localSheetId="0">#REF!</definedName>
    <definedName name="_39Excel_BuiltIn_Print_Area_6_1">#REF!</definedName>
    <definedName name="_3Excel_BuiltIn_Print_Area_1_2" localSheetId="1">#REF!</definedName>
    <definedName name="_3Excel_BuiltIn_Print_Area_1_2" localSheetId="2">#REF!</definedName>
    <definedName name="_3Excel_BuiltIn_Print_Area_1_2" localSheetId="0">#REF!</definedName>
    <definedName name="_3Excel_BuiltIn_Print_Area_1_2">#REF!</definedName>
    <definedName name="_40Excel_BuiltIn_Print_Area_6_1_1" localSheetId="1">#REF!</definedName>
    <definedName name="_40Excel_BuiltIn_Print_Area_6_1_1" localSheetId="2">#REF!</definedName>
    <definedName name="_40Excel_BuiltIn_Print_Area_6_1_1" localSheetId="0">#REF!</definedName>
    <definedName name="_40Excel_BuiltIn_Print_Area_6_1_1">#REF!</definedName>
    <definedName name="_41Excel_BuiltIn_Print_Area_6_1_1_1" localSheetId="1">#REF!</definedName>
    <definedName name="_41Excel_BuiltIn_Print_Area_6_1_1_1" localSheetId="2">#REF!</definedName>
    <definedName name="_41Excel_BuiltIn_Print_Area_6_1_1_1" localSheetId="0">#REF!</definedName>
    <definedName name="_41Excel_BuiltIn_Print_Area_6_1_1_1">#REF!</definedName>
    <definedName name="_42Excel_BuiltIn_Print_Area_7_1" localSheetId="1">#REF!</definedName>
    <definedName name="_42Excel_BuiltIn_Print_Area_7_1" localSheetId="2">#REF!</definedName>
    <definedName name="_42Excel_BuiltIn_Print_Area_7_1" localSheetId="0">#REF!</definedName>
    <definedName name="_42Excel_BuiltIn_Print_Area_7_1">#REF!</definedName>
    <definedName name="_43Excel_BuiltIn_Print_Area_7_1_1" localSheetId="1">#REF!</definedName>
    <definedName name="_43Excel_BuiltIn_Print_Area_7_1_1" localSheetId="2">#REF!</definedName>
    <definedName name="_43Excel_BuiltIn_Print_Area_7_1_1" localSheetId="0">#REF!</definedName>
    <definedName name="_43Excel_BuiltIn_Print_Area_7_1_1">#REF!</definedName>
    <definedName name="_44Excel_BuiltIn_Print_Area_7_1_1_1" localSheetId="1">#REF!</definedName>
    <definedName name="_44Excel_BuiltIn_Print_Area_7_1_1_1" localSheetId="2">#REF!</definedName>
    <definedName name="_44Excel_BuiltIn_Print_Area_7_1_1_1" localSheetId="0">#REF!</definedName>
    <definedName name="_44Excel_BuiltIn_Print_Area_7_1_1_1">#REF!</definedName>
    <definedName name="_45Excel_BuiltIn_Print_Area_7_1_3_1" localSheetId="1">#REF!</definedName>
    <definedName name="_45Excel_BuiltIn_Print_Area_7_1_3_1" localSheetId="2">#REF!</definedName>
    <definedName name="_45Excel_BuiltIn_Print_Area_7_1_3_1" localSheetId="0">#REF!</definedName>
    <definedName name="_45Excel_BuiltIn_Print_Area_7_1_3_1">#REF!</definedName>
    <definedName name="_46Excel_BuiltIn_Print_Area_7_1_4_1" localSheetId="1">#REF!</definedName>
    <definedName name="_46Excel_BuiltIn_Print_Area_7_1_4_1" localSheetId="2">#REF!</definedName>
    <definedName name="_46Excel_BuiltIn_Print_Area_7_1_4_1" localSheetId="0">#REF!</definedName>
    <definedName name="_46Excel_BuiltIn_Print_Area_7_1_4_1">#REF!</definedName>
    <definedName name="_47Excel_BuiltIn_Print_Area_7_1_5_1" localSheetId="1">#REF!</definedName>
    <definedName name="_47Excel_BuiltIn_Print_Area_7_1_5_1" localSheetId="2">#REF!</definedName>
    <definedName name="_47Excel_BuiltIn_Print_Area_7_1_5_1" localSheetId="0">#REF!</definedName>
    <definedName name="_47Excel_BuiltIn_Print_Area_7_1_5_1">#REF!</definedName>
    <definedName name="_48Excel_BuiltIn_Print_Area_8_1" localSheetId="1">#REF!</definedName>
    <definedName name="_48Excel_BuiltIn_Print_Area_8_1" localSheetId="2">#REF!</definedName>
    <definedName name="_48Excel_BuiltIn_Print_Area_8_1" localSheetId="0">#REF!</definedName>
    <definedName name="_48Excel_BuiltIn_Print_Area_8_1">#REF!</definedName>
    <definedName name="_49WL25_3_1" localSheetId="1">#REF!</definedName>
    <definedName name="_49WL25_3_1" localSheetId="2">#REF!</definedName>
    <definedName name="_49WL25_3_1" localSheetId="0">#REF!</definedName>
    <definedName name="_49WL25_3_1">#REF!</definedName>
    <definedName name="_4Excel_BuiltIn_Print_Area_1_1_1" localSheetId="1">#REF!</definedName>
    <definedName name="_4Excel_BuiltIn_Print_Area_1_1_1" localSheetId="2">#REF!</definedName>
    <definedName name="_4Excel_BuiltIn_Print_Area_1_1_1" localSheetId="0">#REF!</definedName>
    <definedName name="_4Excel_BuiltIn_Print_Area_1_1_1">#REF!</definedName>
    <definedName name="_50WL25_4_1" localSheetId="1">#REF!</definedName>
    <definedName name="_50WL25_4_1" localSheetId="2">#REF!</definedName>
    <definedName name="_50WL25_4_1" localSheetId="0">#REF!</definedName>
    <definedName name="_50WL25_4_1">#REF!</definedName>
    <definedName name="_5Excel_BuiltIn_Print_Area_1_1_1_1" localSheetId="1">#REF!</definedName>
    <definedName name="_5Excel_BuiltIn_Print_Area_1_1_1_1" localSheetId="2">#REF!</definedName>
    <definedName name="_5Excel_BuiltIn_Print_Area_1_1_1_1" localSheetId="0">#REF!</definedName>
    <definedName name="_5Excel_BuiltIn_Print_Area_1_1_1_1">#REF!</definedName>
    <definedName name="_6Excel_BuiltIn_Print_Area_1_1_3_1" localSheetId="1">#REF!</definedName>
    <definedName name="_6Excel_BuiltIn_Print_Area_1_1_3_1" localSheetId="2">#REF!</definedName>
    <definedName name="_6Excel_BuiltIn_Print_Area_1_1_3_1" localSheetId="0">#REF!</definedName>
    <definedName name="_6Excel_BuiltIn_Print_Area_1_1_3_1">#REF!</definedName>
    <definedName name="_7Excel_BuiltIn_Print_Area_1_1_4_1" localSheetId="1">#REF!</definedName>
    <definedName name="_7Excel_BuiltIn_Print_Area_1_1_4_1" localSheetId="2">#REF!</definedName>
    <definedName name="_7Excel_BuiltIn_Print_Area_1_1_4_1" localSheetId="0">#REF!</definedName>
    <definedName name="_7Excel_BuiltIn_Print_Area_1_1_4_1">#REF!</definedName>
    <definedName name="_8Excel_BuiltIn_Print_Area_1_1_5_1" localSheetId="1">#REF!</definedName>
    <definedName name="_8Excel_BuiltIn_Print_Area_1_1_5_1" localSheetId="2">#REF!</definedName>
    <definedName name="_8Excel_BuiltIn_Print_Area_1_1_5_1" localSheetId="0">#REF!</definedName>
    <definedName name="_8Excel_BuiltIn_Print_Area_1_1_5_1">#REF!</definedName>
    <definedName name="_9Excel_BuiltIn_Print_Area_1_2_1" localSheetId="1">#REF!</definedName>
    <definedName name="_9Excel_BuiltIn_Print_Area_1_2_1" localSheetId="2">#REF!</definedName>
    <definedName name="_9Excel_BuiltIn_Print_Area_1_2_1" localSheetId="0">#REF!</definedName>
    <definedName name="_9Excel_BuiltIn_Print_Area_1_2_1">#REF!</definedName>
    <definedName name="_WL25" localSheetId="1">#REF!</definedName>
    <definedName name="_WL25" localSheetId="2">#REF!</definedName>
    <definedName name="_WL25" localSheetId="0">#REF!</definedName>
    <definedName name="_WL25">#REF!</definedName>
    <definedName name="a" localSheetId="1">#REF!</definedName>
    <definedName name="a" localSheetId="2">#REF!</definedName>
    <definedName name="a" localSheetId="0">#REF!</definedName>
    <definedName name="a">#REF!</definedName>
    <definedName name="Excel_BuiltIn_Print_Area" localSheetId="1">#REF!</definedName>
    <definedName name="Excel_BuiltIn_Print_Area" localSheetId="2">#REF!</definedName>
    <definedName name="Excel_BuiltIn_Print_Area" localSheetId="0">#REF!</definedName>
    <definedName name="Excel_BuiltIn_Print_Area">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Excel_BuiltIn_Print_Area_1_1" localSheetId="1">#REF!</definedName>
    <definedName name="Excel_BuiltIn_Print_Area_1_1" localSheetId="2">#REF!</definedName>
    <definedName name="Excel_BuiltIn_Print_Area_1_1" localSheetId="0">#REF!</definedName>
    <definedName name="Excel_BuiltIn_Print_Area_1_1">#REF!</definedName>
    <definedName name="Excel_BuiltIn_Print_Area_1_1_1" localSheetId="1">#REF!</definedName>
    <definedName name="Excel_BuiltIn_Print_Area_1_1_1" localSheetId="2">#REF!</definedName>
    <definedName name="Excel_BuiltIn_Print_Area_1_1_1" localSheetId="0">#REF!</definedName>
    <definedName name="Excel_BuiltIn_Print_Area_1_1_1">#REF!</definedName>
    <definedName name="Excel_BuiltIn_Print_Area_1_1_1_1" localSheetId="1">#REF!</definedName>
    <definedName name="Excel_BuiltIn_Print_Area_1_1_1_1" localSheetId="2">#REF!</definedName>
    <definedName name="Excel_BuiltIn_Print_Area_1_1_1_1" localSheetId="0">#REF!</definedName>
    <definedName name="Excel_BuiltIn_Print_Area_1_1_1_1">#REF!</definedName>
    <definedName name="Excel_BuiltIn_Print_Area_1_1_1_3" localSheetId="1">#REF!</definedName>
    <definedName name="Excel_BuiltIn_Print_Area_1_1_1_3" localSheetId="2">#REF!</definedName>
    <definedName name="Excel_BuiltIn_Print_Area_1_1_1_3" localSheetId="0">#REF!</definedName>
    <definedName name="Excel_BuiltIn_Print_Area_1_1_1_3">#REF!</definedName>
    <definedName name="Excel_BuiltIn_Print_Area_1_1_1_4" localSheetId="1">#REF!</definedName>
    <definedName name="Excel_BuiltIn_Print_Area_1_1_1_4" localSheetId="2">#REF!</definedName>
    <definedName name="Excel_BuiltIn_Print_Area_1_1_1_4" localSheetId="0">#REF!</definedName>
    <definedName name="Excel_BuiltIn_Print_Area_1_1_1_4">#REF!</definedName>
    <definedName name="Excel_BuiltIn_Print_Area_1_1_1_5" localSheetId="1">#REF!</definedName>
    <definedName name="Excel_BuiltIn_Print_Area_1_1_1_5" localSheetId="2">#REF!</definedName>
    <definedName name="Excel_BuiltIn_Print_Area_1_1_1_5" localSheetId="0">#REF!</definedName>
    <definedName name="Excel_BuiltIn_Print_Area_1_1_1_5">#REF!</definedName>
    <definedName name="Excel_BuiltIn_Print_Area_1_1_3" localSheetId="1">#REF!</definedName>
    <definedName name="Excel_BuiltIn_Print_Area_1_1_3" localSheetId="2">#REF!</definedName>
    <definedName name="Excel_BuiltIn_Print_Area_1_1_3" localSheetId="0">#REF!</definedName>
    <definedName name="Excel_BuiltIn_Print_Area_1_1_3">#REF!</definedName>
    <definedName name="Excel_BuiltIn_Print_Area_1_1_4" localSheetId="1">#REF!</definedName>
    <definedName name="Excel_BuiltIn_Print_Area_1_1_4" localSheetId="2">#REF!</definedName>
    <definedName name="Excel_BuiltIn_Print_Area_1_1_4" localSheetId="0">#REF!</definedName>
    <definedName name="Excel_BuiltIn_Print_Area_1_1_4">#REF!</definedName>
    <definedName name="Excel_BuiltIn_Print_Area_1_1_5" localSheetId="1">#REF!</definedName>
    <definedName name="Excel_BuiltIn_Print_Area_1_1_5" localSheetId="2">#REF!</definedName>
    <definedName name="Excel_BuiltIn_Print_Area_1_1_5" localSheetId="0">#REF!</definedName>
    <definedName name="Excel_BuiltIn_Print_Area_1_1_5">#REF!</definedName>
    <definedName name="Excel_BuiltIn_Print_Area_1_2" localSheetId="1">#REF!</definedName>
    <definedName name="Excel_BuiltIn_Print_Area_1_2" localSheetId="2">#REF!</definedName>
    <definedName name="Excel_BuiltIn_Print_Area_1_2" localSheetId="0">#REF!</definedName>
    <definedName name="Excel_BuiltIn_Print_Area_1_2">#REF!</definedName>
    <definedName name="Excel_BuiltIn_Print_Area_1_3" localSheetId="1">#REF!</definedName>
    <definedName name="Excel_BuiltIn_Print_Area_1_3" localSheetId="2">#REF!</definedName>
    <definedName name="Excel_BuiltIn_Print_Area_1_3" localSheetId="0">#REF!</definedName>
    <definedName name="Excel_BuiltIn_Print_Area_1_3">#REF!</definedName>
    <definedName name="Excel_BuiltIn_Print_Area_1_4" localSheetId="1">#REF!</definedName>
    <definedName name="Excel_BuiltIn_Print_Area_1_4" localSheetId="2">#REF!</definedName>
    <definedName name="Excel_BuiltIn_Print_Area_1_4" localSheetId="0">#REF!</definedName>
    <definedName name="Excel_BuiltIn_Print_Area_1_4">#REF!</definedName>
    <definedName name="Excel_BuiltIn_Print_Area_1_5" localSheetId="1">#REF!</definedName>
    <definedName name="Excel_BuiltIn_Print_Area_1_5" localSheetId="2">#REF!</definedName>
    <definedName name="Excel_BuiltIn_Print_Area_1_5" localSheetId="0">#REF!</definedName>
    <definedName name="Excel_BuiltIn_Print_Area_1_5">#REF!</definedName>
    <definedName name="Excel_BuiltIn_Print_Area_10" localSheetId="1">#REF!</definedName>
    <definedName name="Excel_BuiltIn_Print_Area_10" localSheetId="2">#REF!</definedName>
    <definedName name="Excel_BuiltIn_Print_Area_10" localSheetId="0">#REF!</definedName>
    <definedName name="Excel_BuiltIn_Print_Area_10">#REF!</definedName>
    <definedName name="Excel_BuiltIn_Print_Area_10_1" localSheetId="1">#REF!</definedName>
    <definedName name="Excel_BuiltIn_Print_Area_10_1" localSheetId="2">#REF!</definedName>
    <definedName name="Excel_BuiltIn_Print_Area_10_1" localSheetId="0">#REF!</definedName>
    <definedName name="Excel_BuiltIn_Print_Area_10_1">#REF!</definedName>
    <definedName name="Excel_BuiltIn_Print_Area_10_3" localSheetId="1">#REF!</definedName>
    <definedName name="Excel_BuiltIn_Print_Area_10_3" localSheetId="2">#REF!</definedName>
    <definedName name="Excel_BuiltIn_Print_Area_10_3" localSheetId="0">#REF!</definedName>
    <definedName name="Excel_BuiltIn_Print_Area_10_3">#REF!</definedName>
    <definedName name="Excel_BuiltIn_Print_Area_10_4" localSheetId="1">#REF!</definedName>
    <definedName name="Excel_BuiltIn_Print_Area_10_4" localSheetId="2">#REF!</definedName>
    <definedName name="Excel_BuiltIn_Print_Area_10_4" localSheetId="0">#REF!</definedName>
    <definedName name="Excel_BuiltIn_Print_Area_10_4">#REF!</definedName>
    <definedName name="Excel_BuiltIn_Print_Area_10_5" localSheetId="1">#REF!</definedName>
    <definedName name="Excel_BuiltIn_Print_Area_10_5" localSheetId="2">#REF!</definedName>
    <definedName name="Excel_BuiltIn_Print_Area_10_5" localSheetId="0">#REF!</definedName>
    <definedName name="Excel_BuiltIn_Print_Area_10_5">#REF!</definedName>
    <definedName name="Excel_BuiltIn_Print_Area_11" localSheetId="1">#REF!</definedName>
    <definedName name="Excel_BuiltIn_Print_Area_11" localSheetId="2">#REF!</definedName>
    <definedName name="Excel_BuiltIn_Print_Area_11" localSheetId="0">#REF!</definedName>
    <definedName name="Excel_BuiltIn_Print_Area_11">#REF!</definedName>
    <definedName name="Excel_BuiltIn_Print_Area_11_1" localSheetId="1">#REF!</definedName>
    <definedName name="Excel_BuiltIn_Print_Area_11_1" localSheetId="2">#REF!</definedName>
    <definedName name="Excel_BuiltIn_Print_Area_11_1" localSheetId="0">#REF!</definedName>
    <definedName name="Excel_BuiltIn_Print_Area_11_1">#REF!</definedName>
    <definedName name="Excel_BuiltIn_Print_Area_12" localSheetId="1">#REF!</definedName>
    <definedName name="Excel_BuiltIn_Print_Area_12" localSheetId="2">#REF!</definedName>
    <definedName name="Excel_BuiltIn_Print_Area_12" localSheetId="0">#REF!</definedName>
    <definedName name="Excel_BuiltIn_Print_Area_12">#REF!</definedName>
    <definedName name="Excel_BuiltIn_Print_Area_12_1" localSheetId="1">#REF!</definedName>
    <definedName name="Excel_BuiltIn_Print_Area_12_1" localSheetId="2">#REF!</definedName>
    <definedName name="Excel_BuiltIn_Print_Area_12_1" localSheetId="0">#REF!</definedName>
    <definedName name="Excel_BuiltIn_Print_Area_12_1">#REF!</definedName>
    <definedName name="Excel_BuiltIn_Print_Area_13_1" localSheetId="1">#REF!</definedName>
    <definedName name="Excel_BuiltIn_Print_Area_13_1" localSheetId="2">#REF!</definedName>
    <definedName name="Excel_BuiltIn_Print_Area_13_1" localSheetId="0">#REF!</definedName>
    <definedName name="Excel_BuiltIn_Print_Area_13_1">#REF!</definedName>
    <definedName name="Excel_BuiltIn_Print_Area_14_1" localSheetId="1">#REF!</definedName>
    <definedName name="Excel_BuiltIn_Print_Area_14_1" localSheetId="2">#REF!</definedName>
    <definedName name="Excel_BuiltIn_Print_Area_14_1" localSheetId="0">#REF!</definedName>
    <definedName name="Excel_BuiltIn_Print_Area_14_1">#REF!</definedName>
    <definedName name="Excel_BuiltIn_Print_Area_15" localSheetId="1">#REF!</definedName>
    <definedName name="Excel_BuiltIn_Print_Area_15" localSheetId="2">#REF!</definedName>
    <definedName name="Excel_BuiltIn_Print_Area_15" localSheetId="0">#REF!</definedName>
    <definedName name="Excel_BuiltIn_Print_Area_15">#REF!</definedName>
    <definedName name="Excel_BuiltIn_Print_Area_15_1" localSheetId="1">#REF!</definedName>
    <definedName name="Excel_BuiltIn_Print_Area_15_1" localSheetId="2">#REF!</definedName>
    <definedName name="Excel_BuiltIn_Print_Area_15_1" localSheetId="0">#REF!</definedName>
    <definedName name="Excel_BuiltIn_Print_Area_15_1">#REF!</definedName>
    <definedName name="Excel_BuiltIn_Print_Area_15_16" localSheetId="1">#REF!</definedName>
    <definedName name="Excel_BuiltIn_Print_Area_15_16" localSheetId="2">#REF!</definedName>
    <definedName name="Excel_BuiltIn_Print_Area_15_16" localSheetId="0">#REF!</definedName>
    <definedName name="Excel_BuiltIn_Print_Area_15_16">#REF!</definedName>
    <definedName name="Excel_BuiltIn_Print_Area_15_2" localSheetId="1">#REF!</definedName>
    <definedName name="Excel_BuiltIn_Print_Area_15_2" localSheetId="2">#REF!</definedName>
    <definedName name="Excel_BuiltIn_Print_Area_15_2" localSheetId="0">#REF!</definedName>
    <definedName name="Excel_BuiltIn_Print_Area_15_2">#REF!</definedName>
    <definedName name="Excel_BuiltIn_Print_Area_15_3" localSheetId="1">#REF!</definedName>
    <definedName name="Excel_BuiltIn_Print_Area_15_3" localSheetId="2">#REF!</definedName>
    <definedName name="Excel_BuiltIn_Print_Area_15_3" localSheetId="0">#REF!</definedName>
    <definedName name="Excel_BuiltIn_Print_Area_15_3">#REF!</definedName>
    <definedName name="Excel_BuiltIn_Print_Area_15_4" localSheetId="1">#REF!</definedName>
    <definedName name="Excel_BuiltIn_Print_Area_15_4" localSheetId="2">#REF!</definedName>
    <definedName name="Excel_BuiltIn_Print_Area_15_4" localSheetId="0">#REF!</definedName>
    <definedName name="Excel_BuiltIn_Print_Area_15_4">#REF!</definedName>
    <definedName name="Excel_BuiltIn_Print_Area_15_5" localSheetId="1">#REF!</definedName>
    <definedName name="Excel_BuiltIn_Print_Area_15_5" localSheetId="2">#REF!</definedName>
    <definedName name="Excel_BuiltIn_Print_Area_15_5" localSheetId="0">#REF!</definedName>
    <definedName name="Excel_BuiltIn_Print_Area_15_5">#REF!</definedName>
    <definedName name="Excel_BuiltIn_Print_Area_15_7" localSheetId="1">#REF!</definedName>
    <definedName name="Excel_BuiltIn_Print_Area_15_7" localSheetId="2">#REF!</definedName>
    <definedName name="Excel_BuiltIn_Print_Area_15_7" localSheetId="0">#REF!</definedName>
    <definedName name="Excel_BuiltIn_Print_Area_15_7">#REF!</definedName>
    <definedName name="Excel_BuiltIn_Print_Area_15_9" localSheetId="1">#REF!</definedName>
    <definedName name="Excel_BuiltIn_Print_Area_15_9" localSheetId="2">#REF!</definedName>
    <definedName name="Excel_BuiltIn_Print_Area_15_9" localSheetId="0">#REF!</definedName>
    <definedName name="Excel_BuiltIn_Print_Area_15_9">#REF!</definedName>
    <definedName name="Excel_BuiltIn_Print_Area_16_1" localSheetId="1">#REF!</definedName>
    <definedName name="Excel_BuiltIn_Print_Area_16_1" localSheetId="2">#REF!</definedName>
    <definedName name="Excel_BuiltIn_Print_Area_16_1" localSheetId="0">#REF!</definedName>
    <definedName name="Excel_BuiltIn_Print_Area_16_1">#REF!</definedName>
    <definedName name="Excel_BuiltIn_Print_Area_16_1_1" localSheetId="1">#REF!</definedName>
    <definedName name="Excel_BuiltIn_Print_Area_16_1_1" localSheetId="2">#REF!</definedName>
    <definedName name="Excel_BuiltIn_Print_Area_16_1_1" localSheetId="0">#REF!</definedName>
    <definedName name="Excel_BuiltIn_Print_Area_16_1_1">#REF!</definedName>
    <definedName name="Excel_BuiltIn_Print_Area_16_1_3" localSheetId="1">#REF!</definedName>
    <definedName name="Excel_BuiltIn_Print_Area_16_1_3" localSheetId="2">#REF!</definedName>
    <definedName name="Excel_BuiltIn_Print_Area_16_1_3" localSheetId="0">#REF!</definedName>
    <definedName name="Excel_BuiltIn_Print_Area_16_1_3">#REF!</definedName>
    <definedName name="Excel_BuiltIn_Print_Area_16_1_4" localSheetId="1">#REF!</definedName>
    <definedName name="Excel_BuiltIn_Print_Area_16_1_4" localSheetId="2">#REF!</definedName>
    <definedName name="Excel_BuiltIn_Print_Area_16_1_4" localSheetId="0">#REF!</definedName>
    <definedName name="Excel_BuiltIn_Print_Area_16_1_4">#REF!</definedName>
    <definedName name="Excel_BuiltIn_Print_Area_16_1_5" localSheetId="1">#REF!</definedName>
    <definedName name="Excel_BuiltIn_Print_Area_16_1_5" localSheetId="2">#REF!</definedName>
    <definedName name="Excel_BuiltIn_Print_Area_16_1_5" localSheetId="0">#REF!</definedName>
    <definedName name="Excel_BuiltIn_Print_Area_16_1_5">#REF!</definedName>
    <definedName name="Excel_BuiltIn_Print_Area_17_1" localSheetId="1">#REF!</definedName>
    <definedName name="Excel_BuiltIn_Print_Area_17_1" localSheetId="2">#REF!</definedName>
    <definedName name="Excel_BuiltIn_Print_Area_17_1" localSheetId="0">#REF!</definedName>
    <definedName name="Excel_BuiltIn_Print_Area_17_1">#REF!</definedName>
    <definedName name="Excel_BuiltIn_Print_Area_17_1_1" localSheetId="1">#REF!</definedName>
    <definedName name="Excel_BuiltIn_Print_Area_17_1_1" localSheetId="2">#REF!</definedName>
    <definedName name="Excel_BuiltIn_Print_Area_17_1_1" localSheetId="0">#REF!</definedName>
    <definedName name="Excel_BuiltIn_Print_Area_17_1_1">#REF!</definedName>
    <definedName name="Excel_BuiltIn_Print_Area_17_1_3" localSheetId="1">#REF!</definedName>
    <definedName name="Excel_BuiltIn_Print_Area_17_1_3" localSheetId="2">#REF!</definedName>
    <definedName name="Excel_BuiltIn_Print_Area_17_1_3" localSheetId="0">#REF!</definedName>
    <definedName name="Excel_BuiltIn_Print_Area_17_1_3">#REF!</definedName>
    <definedName name="Excel_BuiltIn_Print_Area_17_1_4" localSheetId="1">#REF!</definedName>
    <definedName name="Excel_BuiltIn_Print_Area_17_1_4" localSheetId="2">#REF!</definedName>
    <definedName name="Excel_BuiltIn_Print_Area_17_1_4" localSheetId="0">#REF!</definedName>
    <definedName name="Excel_BuiltIn_Print_Area_17_1_4">#REF!</definedName>
    <definedName name="Excel_BuiltIn_Print_Area_17_1_5" localSheetId="1">#REF!</definedName>
    <definedName name="Excel_BuiltIn_Print_Area_17_1_5" localSheetId="2">#REF!</definedName>
    <definedName name="Excel_BuiltIn_Print_Area_17_1_5" localSheetId="0">#REF!</definedName>
    <definedName name="Excel_BuiltIn_Print_Area_17_1_5">#REF!</definedName>
    <definedName name="Excel_BuiltIn_Print_Area_18" localSheetId="1">#REF!</definedName>
    <definedName name="Excel_BuiltIn_Print_Area_18" localSheetId="2">#REF!</definedName>
    <definedName name="Excel_BuiltIn_Print_Area_18" localSheetId="0">#REF!</definedName>
    <definedName name="Excel_BuiltIn_Print_Area_18">#REF!</definedName>
    <definedName name="Excel_BuiltIn_Print_Area_18_1" localSheetId="1">#REF!</definedName>
    <definedName name="Excel_BuiltIn_Print_Area_18_1" localSheetId="2">#REF!</definedName>
    <definedName name="Excel_BuiltIn_Print_Area_18_1" localSheetId="0">#REF!</definedName>
    <definedName name="Excel_BuiltIn_Print_Area_18_1">#REF!</definedName>
    <definedName name="Excel_BuiltIn_Print_Area_18_3" localSheetId="1">#REF!</definedName>
    <definedName name="Excel_BuiltIn_Print_Area_18_3" localSheetId="2">#REF!</definedName>
    <definedName name="Excel_BuiltIn_Print_Area_18_3" localSheetId="0">#REF!</definedName>
    <definedName name="Excel_BuiltIn_Print_Area_18_3">#REF!</definedName>
    <definedName name="Excel_BuiltIn_Print_Area_18_4" localSheetId="1">#REF!</definedName>
    <definedName name="Excel_BuiltIn_Print_Area_18_4" localSheetId="2">#REF!</definedName>
    <definedName name="Excel_BuiltIn_Print_Area_18_4" localSheetId="0">#REF!</definedName>
    <definedName name="Excel_BuiltIn_Print_Area_18_4">#REF!</definedName>
    <definedName name="Excel_BuiltIn_Print_Area_18_5" localSheetId="1">#REF!</definedName>
    <definedName name="Excel_BuiltIn_Print_Area_18_5" localSheetId="2">#REF!</definedName>
    <definedName name="Excel_BuiltIn_Print_Area_18_5" localSheetId="0">#REF!</definedName>
    <definedName name="Excel_BuiltIn_Print_Area_18_5">#REF!</definedName>
    <definedName name="Excel_BuiltIn_Print_Area_19" localSheetId="1">#REF!</definedName>
    <definedName name="Excel_BuiltIn_Print_Area_19" localSheetId="2">#REF!</definedName>
    <definedName name="Excel_BuiltIn_Print_Area_19" localSheetId="0">#REF!</definedName>
    <definedName name="Excel_BuiltIn_Print_Area_19">#REF!</definedName>
    <definedName name="Excel_BuiltIn_Print_Area_19_1" localSheetId="1">#REF!</definedName>
    <definedName name="Excel_BuiltIn_Print_Area_19_1" localSheetId="2">#REF!</definedName>
    <definedName name="Excel_BuiltIn_Print_Area_19_1" localSheetId="0">#REF!</definedName>
    <definedName name="Excel_BuiltIn_Print_Area_19_1">#REF!</definedName>
    <definedName name="Excel_BuiltIn_Print_Area_19_3" localSheetId="1">#REF!</definedName>
    <definedName name="Excel_BuiltIn_Print_Area_19_3" localSheetId="2">#REF!</definedName>
    <definedName name="Excel_BuiltIn_Print_Area_19_3" localSheetId="0">#REF!</definedName>
    <definedName name="Excel_BuiltIn_Print_Area_19_3">#REF!</definedName>
    <definedName name="Excel_BuiltIn_Print_Area_19_4" localSheetId="1">#REF!</definedName>
    <definedName name="Excel_BuiltIn_Print_Area_19_4" localSheetId="2">#REF!</definedName>
    <definedName name="Excel_BuiltIn_Print_Area_19_4" localSheetId="0">#REF!</definedName>
    <definedName name="Excel_BuiltIn_Print_Area_19_4">#REF!</definedName>
    <definedName name="Excel_BuiltIn_Print_Area_19_5" localSheetId="1">#REF!</definedName>
    <definedName name="Excel_BuiltIn_Print_Area_19_5" localSheetId="2">#REF!</definedName>
    <definedName name="Excel_BuiltIn_Print_Area_19_5" localSheetId="0">#REF!</definedName>
    <definedName name="Excel_BuiltIn_Print_Area_19_5">#REF!</definedName>
    <definedName name="Excel_BuiltIn_Print_Area_2" localSheetId="1">#REF!</definedName>
    <definedName name="Excel_BuiltIn_Print_Area_2" localSheetId="2">#REF!</definedName>
    <definedName name="Excel_BuiltIn_Print_Area_2" localSheetId="0">#REF!</definedName>
    <definedName name="Excel_BuiltIn_Print_Area_2">#REF!</definedName>
    <definedName name="Excel_BuiltIn_Print_Area_2_1" localSheetId="1">#REF!</definedName>
    <definedName name="Excel_BuiltIn_Print_Area_2_1" localSheetId="2">#REF!</definedName>
    <definedName name="Excel_BuiltIn_Print_Area_2_1" localSheetId="0">#REF!</definedName>
    <definedName name="Excel_BuiltIn_Print_Area_2_1">#REF!</definedName>
    <definedName name="Excel_BuiltIn_Print_Area_2_3" localSheetId="1">#REF!</definedName>
    <definedName name="Excel_BuiltIn_Print_Area_2_3" localSheetId="2">#REF!</definedName>
    <definedName name="Excel_BuiltIn_Print_Area_2_3" localSheetId="0">#REF!</definedName>
    <definedName name="Excel_BuiltIn_Print_Area_2_3">#REF!</definedName>
    <definedName name="Excel_BuiltIn_Print_Area_2_4" localSheetId="1">#REF!</definedName>
    <definedName name="Excel_BuiltIn_Print_Area_2_4" localSheetId="2">#REF!</definedName>
    <definedName name="Excel_BuiltIn_Print_Area_2_4" localSheetId="0">#REF!</definedName>
    <definedName name="Excel_BuiltIn_Print_Area_2_4">#REF!</definedName>
    <definedName name="Excel_BuiltIn_Print_Area_2_5" localSheetId="1">#REF!</definedName>
    <definedName name="Excel_BuiltIn_Print_Area_2_5" localSheetId="2">#REF!</definedName>
    <definedName name="Excel_BuiltIn_Print_Area_2_5" localSheetId="0">#REF!</definedName>
    <definedName name="Excel_BuiltIn_Print_Area_2_5">#REF!</definedName>
    <definedName name="Excel_BuiltIn_Print_Area_20" localSheetId="1">#REF!</definedName>
    <definedName name="Excel_BuiltIn_Print_Area_20" localSheetId="2">#REF!</definedName>
    <definedName name="Excel_BuiltIn_Print_Area_20" localSheetId="0">#REF!</definedName>
    <definedName name="Excel_BuiltIn_Print_Area_20">#REF!</definedName>
    <definedName name="Excel_BuiltIn_Print_Area_20_1" localSheetId="1">#REF!</definedName>
    <definedName name="Excel_BuiltIn_Print_Area_20_1" localSheetId="2">#REF!</definedName>
    <definedName name="Excel_BuiltIn_Print_Area_20_1" localSheetId="0">#REF!</definedName>
    <definedName name="Excel_BuiltIn_Print_Area_20_1">#REF!</definedName>
    <definedName name="Excel_BuiltIn_Print_Area_21" localSheetId="1">#REF!</definedName>
    <definedName name="Excel_BuiltIn_Print_Area_21" localSheetId="2">#REF!</definedName>
    <definedName name="Excel_BuiltIn_Print_Area_21" localSheetId="0">#REF!</definedName>
    <definedName name="Excel_BuiltIn_Print_Area_21">#REF!</definedName>
    <definedName name="Excel_BuiltIn_Print_Area_21_1" localSheetId="1">#REF!</definedName>
    <definedName name="Excel_BuiltIn_Print_Area_21_1" localSheetId="2">#REF!</definedName>
    <definedName name="Excel_BuiltIn_Print_Area_21_1" localSheetId="0">#REF!</definedName>
    <definedName name="Excel_BuiltIn_Print_Area_21_1">#REF!</definedName>
    <definedName name="Excel_BuiltIn_Print_Area_22" localSheetId="1">#REF!</definedName>
    <definedName name="Excel_BuiltIn_Print_Area_22" localSheetId="2">#REF!</definedName>
    <definedName name="Excel_BuiltIn_Print_Area_22" localSheetId="0">#REF!</definedName>
    <definedName name="Excel_BuiltIn_Print_Area_22">#REF!</definedName>
    <definedName name="Excel_BuiltIn_Print_Area_23" localSheetId="1">#REF!</definedName>
    <definedName name="Excel_BuiltIn_Print_Area_23" localSheetId="2">#REF!</definedName>
    <definedName name="Excel_BuiltIn_Print_Area_23" localSheetId="0">#REF!</definedName>
    <definedName name="Excel_BuiltIn_Print_Area_23">#REF!</definedName>
    <definedName name="Excel_BuiltIn_Print_Area_24" localSheetId="1">#REF!</definedName>
    <definedName name="Excel_BuiltIn_Print_Area_24" localSheetId="2">#REF!</definedName>
    <definedName name="Excel_BuiltIn_Print_Area_24" localSheetId="0">#REF!</definedName>
    <definedName name="Excel_BuiltIn_Print_Area_24">#REF!</definedName>
    <definedName name="Excel_BuiltIn_Print_Area_25" localSheetId="1">#REF!</definedName>
    <definedName name="Excel_BuiltIn_Print_Area_25" localSheetId="2">#REF!</definedName>
    <definedName name="Excel_BuiltIn_Print_Area_25" localSheetId="0">#REF!</definedName>
    <definedName name="Excel_BuiltIn_Print_Area_25">#REF!</definedName>
    <definedName name="Excel_BuiltIn_Print_Area_26" localSheetId="1">#REF!</definedName>
    <definedName name="Excel_BuiltIn_Print_Area_26" localSheetId="2">#REF!</definedName>
    <definedName name="Excel_BuiltIn_Print_Area_26" localSheetId="0">#REF!</definedName>
    <definedName name="Excel_BuiltIn_Print_Area_26">#REF!</definedName>
    <definedName name="Excel_BuiltIn_Print_Area_27" localSheetId="1">#REF!</definedName>
    <definedName name="Excel_BuiltIn_Print_Area_27" localSheetId="2">#REF!</definedName>
    <definedName name="Excel_BuiltIn_Print_Area_27" localSheetId="0">#REF!</definedName>
    <definedName name="Excel_BuiltIn_Print_Area_27">#REF!</definedName>
    <definedName name="Excel_BuiltIn_Print_Area_28" localSheetId="1">#REF!</definedName>
    <definedName name="Excel_BuiltIn_Print_Area_28" localSheetId="2">#REF!</definedName>
    <definedName name="Excel_BuiltIn_Print_Area_28" localSheetId="0">#REF!</definedName>
    <definedName name="Excel_BuiltIn_Print_Area_28">#REF!</definedName>
    <definedName name="Excel_BuiltIn_Print_Area_29" localSheetId="1">#REF!</definedName>
    <definedName name="Excel_BuiltIn_Print_Area_29" localSheetId="2">#REF!</definedName>
    <definedName name="Excel_BuiltIn_Print_Area_29" localSheetId="0">#REF!</definedName>
    <definedName name="Excel_BuiltIn_Print_Area_29">#REF!</definedName>
    <definedName name="Excel_BuiltIn_Print_Area_3" localSheetId="1">#REF!</definedName>
    <definedName name="Excel_BuiltIn_Print_Area_3" localSheetId="2">#REF!</definedName>
    <definedName name="Excel_BuiltIn_Print_Area_3" localSheetId="0">#REF!</definedName>
    <definedName name="Excel_BuiltIn_Print_Area_3">#REF!</definedName>
    <definedName name="Excel_BuiltIn_Print_Area_3_1" localSheetId="1">#REF!</definedName>
    <definedName name="Excel_BuiltIn_Print_Area_3_1" localSheetId="2">#REF!</definedName>
    <definedName name="Excel_BuiltIn_Print_Area_3_1" localSheetId="0">#REF!</definedName>
    <definedName name="Excel_BuiltIn_Print_Area_3_1">#REF!</definedName>
    <definedName name="Excel_BuiltIn_Print_Area_3_1_1" localSheetId="1">#REF!</definedName>
    <definedName name="Excel_BuiltIn_Print_Area_3_1_1" localSheetId="2">#REF!</definedName>
    <definedName name="Excel_BuiltIn_Print_Area_3_1_1" localSheetId="0">#REF!</definedName>
    <definedName name="Excel_BuiltIn_Print_Area_3_1_1">#REF!</definedName>
    <definedName name="Excel_BuiltIn_Print_Area_3_3" localSheetId="1">#REF!</definedName>
    <definedName name="Excel_BuiltIn_Print_Area_3_3" localSheetId="2">#REF!</definedName>
    <definedName name="Excel_BuiltIn_Print_Area_3_3" localSheetId="0">#REF!</definedName>
    <definedName name="Excel_BuiltIn_Print_Area_3_3">#REF!</definedName>
    <definedName name="Excel_BuiltIn_Print_Area_3_4" localSheetId="1">#REF!</definedName>
    <definedName name="Excel_BuiltIn_Print_Area_3_4" localSheetId="2">#REF!</definedName>
    <definedName name="Excel_BuiltIn_Print_Area_3_4" localSheetId="0">#REF!</definedName>
    <definedName name="Excel_BuiltIn_Print_Area_3_4">#REF!</definedName>
    <definedName name="Excel_BuiltIn_Print_Area_3_5" localSheetId="1">#REF!</definedName>
    <definedName name="Excel_BuiltIn_Print_Area_3_5" localSheetId="2">#REF!</definedName>
    <definedName name="Excel_BuiltIn_Print_Area_3_5" localSheetId="0">#REF!</definedName>
    <definedName name="Excel_BuiltIn_Print_Area_3_5">#REF!</definedName>
    <definedName name="Excel_BuiltIn_Print_Area_30" localSheetId="1">#REF!</definedName>
    <definedName name="Excel_BuiltIn_Print_Area_30" localSheetId="2">#REF!</definedName>
    <definedName name="Excel_BuiltIn_Print_Area_30" localSheetId="0">#REF!</definedName>
    <definedName name="Excel_BuiltIn_Print_Area_30">#REF!</definedName>
    <definedName name="Excel_BuiltIn_Print_Area_31" localSheetId="1">#REF!</definedName>
    <definedName name="Excel_BuiltIn_Print_Area_31" localSheetId="2">#REF!</definedName>
    <definedName name="Excel_BuiltIn_Print_Area_31" localSheetId="0">#REF!</definedName>
    <definedName name="Excel_BuiltIn_Print_Area_31">#REF!</definedName>
    <definedName name="Excel_BuiltIn_Print_Area_32" localSheetId="1">#REF!</definedName>
    <definedName name="Excel_BuiltIn_Print_Area_32" localSheetId="2">#REF!</definedName>
    <definedName name="Excel_BuiltIn_Print_Area_32" localSheetId="0">#REF!</definedName>
    <definedName name="Excel_BuiltIn_Print_Area_32">#REF!</definedName>
    <definedName name="Excel_BuiltIn_Print_Area_33" localSheetId="1">#REF!</definedName>
    <definedName name="Excel_BuiltIn_Print_Area_33" localSheetId="2">#REF!</definedName>
    <definedName name="Excel_BuiltIn_Print_Area_33" localSheetId="0">#REF!</definedName>
    <definedName name="Excel_BuiltIn_Print_Area_33">#REF!</definedName>
    <definedName name="Excel_BuiltIn_Print_Area_34" localSheetId="1">#REF!</definedName>
    <definedName name="Excel_BuiltIn_Print_Area_34" localSheetId="2">#REF!</definedName>
    <definedName name="Excel_BuiltIn_Print_Area_34" localSheetId="0">#REF!</definedName>
    <definedName name="Excel_BuiltIn_Print_Area_34">#REF!</definedName>
    <definedName name="Excel_BuiltIn_Print_Area_35" localSheetId="1">#REF!</definedName>
    <definedName name="Excel_BuiltIn_Print_Area_35" localSheetId="2">#REF!</definedName>
    <definedName name="Excel_BuiltIn_Print_Area_35" localSheetId="0">#REF!</definedName>
    <definedName name="Excel_BuiltIn_Print_Area_35">#REF!</definedName>
    <definedName name="Excel_BuiltIn_Print_Area_4" localSheetId="1">#REF!</definedName>
    <definedName name="Excel_BuiltIn_Print_Area_4" localSheetId="2">#REF!</definedName>
    <definedName name="Excel_BuiltIn_Print_Area_4" localSheetId="0">#REF!</definedName>
    <definedName name="Excel_BuiltIn_Print_Area_4">#REF!</definedName>
    <definedName name="Excel_BuiltIn_Print_Area_4_1" localSheetId="1">#REF!</definedName>
    <definedName name="Excel_BuiltIn_Print_Area_4_1" localSheetId="2">#REF!</definedName>
    <definedName name="Excel_BuiltIn_Print_Area_4_1" localSheetId="0">#REF!</definedName>
    <definedName name="Excel_BuiltIn_Print_Area_4_1">#REF!</definedName>
    <definedName name="Excel_BuiltIn_Print_Area_4_1_1" localSheetId="1">#REF!</definedName>
    <definedName name="Excel_BuiltIn_Print_Area_4_1_1" localSheetId="2">#REF!</definedName>
    <definedName name="Excel_BuiltIn_Print_Area_4_1_1" localSheetId="0">#REF!</definedName>
    <definedName name="Excel_BuiltIn_Print_Area_4_1_1">#REF!</definedName>
    <definedName name="Excel_BuiltIn_Print_Area_4_3" localSheetId="1">#REF!</definedName>
    <definedName name="Excel_BuiltIn_Print_Area_4_3" localSheetId="2">#REF!</definedName>
    <definedName name="Excel_BuiltIn_Print_Area_4_3" localSheetId="0">#REF!</definedName>
    <definedName name="Excel_BuiltIn_Print_Area_4_3">#REF!</definedName>
    <definedName name="Excel_BuiltIn_Print_Area_4_4" localSheetId="1">#REF!</definedName>
    <definedName name="Excel_BuiltIn_Print_Area_4_4" localSheetId="2">#REF!</definedName>
    <definedName name="Excel_BuiltIn_Print_Area_4_4" localSheetId="0">#REF!</definedName>
    <definedName name="Excel_BuiltIn_Print_Area_4_4">#REF!</definedName>
    <definedName name="Excel_BuiltIn_Print_Area_4_5" localSheetId="1">#REF!</definedName>
    <definedName name="Excel_BuiltIn_Print_Area_4_5" localSheetId="2">#REF!</definedName>
    <definedName name="Excel_BuiltIn_Print_Area_4_5" localSheetId="0">#REF!</definedName>
    <definedName name="Excel_BuiltIn_Print_Area_4_5">#REF!</definedName>
    <definedName name="Excel_BuiltIn_Print_Area_5" localSheetId="1">#REF!</definedName>
    <definedName name="Excel_BuiltIn_Print_Area_5" localSheetId="2">#REF!</definedName>
    <definedName name="Excel_BuiltIn_Print_Area_5" localSheetId="0">#REF!</definedName>
    <definedName name="Excel_BuiltIn_Print_Area_5">#REF!</definedName>
    <definedName name="Excel_BuiltIn_Print_Area_5_1" localSheetId="1">#REF!</definedName>
    <definedName name="Excel_BuiltIn_Print_Area_5_1" localSheetId="2">#REF!</definedName>
    <definedName name="Excel_BuiltIn_Print_Area_5_1" localSheetId="0">#REF!</definedName>
    <definedName name="Excel_BuiltIn_Print_Area_5_1">#REF!</definedName>
    <definedName name="Excel_BuiltIn_Print_Area_5_1_1" localSheetId="1">#REF!</definedName>
    <definedName name="Excel_BuiltIn_Print_Area_5_1_1" localSheetId="2">#REF!</definedName>
    <definedName name="Excel_BuiltIn_Print_Area_5_1_1" localSheetId="0">#REF!</definedName>
    <definedName name="Excel_BuiltIn_Print_Area_5_1_1">#REF!</definedName>
    <definedName name="Excel_BuiltIn_Print_Area_5_1_16" localSheetId="1">#REF!</definedName>
    <definedName name="Excel_BuiltIn_Print_Area_5_1_16" localSheetId="2">#REF!</definedName>
    <definedName name="Excel_BuiltIn_Print_Area_5_1_16" localSheetId="0">#REF!</definedName>
    <definedName name="Excel_BuiltIn_Print_Area_5_1_16">#REF!</definedName>
    <definedName name="Excel_BuiltIn_Print_Area_5_1_2" localSheetId="1">#REF!</definedName>
    <definedName name="Excel_BuiltIn_Print_Area_5_1_2" localSheetId="2">#REF!</definedName>
    <definedName name="Excel_BuiltIn_Print_Area_5_1_2" localSheetId="0">#REF!</definedName>
    <definedName name="Excel_BuiltIn_Print_Area_5_1_2">#REF!</definedName>
    <definedName name="Excel_BuiltIn_Print_Area_5_1_3" localSheetId="1">#REF!</definedName>
    <definedName name="Excel_BuiltIn_Print_Area_5_1_3" localSheetId="2">#REF!</definedName>
    <definedName name="Excel_BuiltIn_Print_Area_5_1_3" localSheetId="0">#REF!</definedName>
    <definedName name="Excel_BuiltIn_Print_Area_5_1_3">#REF!</definedName>
    <definedName name="Excel_BuiltIn_Print_Area_5_1_7" localSheetId="1">#REF!</definedName>
    <definedName name="Excel_BuiltIn_Print_Area_5_1_7" localSheetId="2">#REF!</definedName>
    <definedName name="Excel_BuiltIn_Print_Area_5_1_7" localSheetId="0">#REF!</definedName>
    <definedName name="Excel_BuiltIn_Print_Area_5_1_7">#REF!</definedName>
    <definedName name="Excel_BuiltIn_Print_Area_5_1_9" localSheetId="1">#REF!</definedName>
    <definedName name="Excel_BuiltIn_Print_Area_5_1_9" localSheetId="2">#REF!</definedName>
    <definedName name="Excel_BuiltIn_Print_Area_5_1_9" localSheetId="0">#REF!</definedName>
    <definedName name="Excel_BuiltIn_Print_Area_5_1_9">#REF!</definedName>
    <definedName name="Excel_BuiltIn_Print_Area_6" localSheetId="1">#REF!</definedName>
    <definedName name="Excel_BuiltIn_Print_Area_6" localSheetId="2">#REF!</definedName>
    <definedName name="Excel_BuiltIn_Print_Area_6" localSheetId="0">#REF!</definedName>
    <definedName name="Excel_BuiltIn_Print_Area_6">#REF!</definedName>
    <definedName name="Excel_BuiltIn_Print_Area_6_1" localSheetId="1">#REF!</definedName>
    <definedName name="Excel_BuiltIn_Print_Area_6_1" localSheetId="2">#REF!</definedName>
    <definedName name="Excel_BuiltIn_Print_Area_6_1" localSheetId="0">#REF!</definedName>
    <definedName name="Excel_BuiltIn_Print_Area_6_1">#REF!</definedName>
    <definedName name="Excel_BuiltIn_Print_Area_6_1_1" localSheetId="1">#REF!</definedName>
    <definedName name="Excel_BuiltIn_Print_Area_6_1_1" localSheetId="2">#REF!</definedName>
    <definedName name="Excel_BuiltIn_Print_Area_6_1_1" localSheetId="0">#REF!</definedName>
    <definedName name="Excel_BuiltIn_Print_Area_6_1_1">#REF!</definedName>
    <definedName name="Excel_BuiltIn_Print_Area_6_1_16" localSheetId="1">#REF!</definedName>
    <definedName name="Excel_BuiltIn_Print_Area_6_1_16" localSheetId="2">#REF!</definedName>
    <definedName name="Excel_BuiltIn_Print_Area_6_1_16" localSheetId="0">#REF!</definedName>
    <definedName name="Excel_BuiltIn_Print_Area_6_1_16">#REF!</definedName>
    <definedName name="Excel_BuiltIn_Print_Area_6_1_2" localSheetId="1">#REF!</definedName>
    <definedName name="Excel_BuiltIn_Print_Area_6_1_2" localSheetId="2">#REF!</definedName>
    <definedName name="Excel_BuiltIn_Print_Area_6_1_2" localSheetId="0">#REF!</definedName>
    <definedName name="Excel_BuiltIn_Print_Area_6_1_2">#REF!</definedName>
    <definedName name="Excel_BuiltIn_Print_Area_6_1_3" localSheetId="1">#REF!</definedName>
    <definedName name="Excel_BuiltIn_Print_Area_6_1_3" localSheetId="2">#REF!</definedName>
    <definedName name="Excel_BuiltIn_Print_Area_6_1_3" localSheetId="0">#REF!</definedName>
    <definedName name="Excel_BuiltIn_Print_Area_6_1_3">#REF!</definedName>
    <definedName name="Excel_BuiltIn_Print_Area_6_1_7" localSheetId="1">#REF!</definedName>
    <definedName name="Excel_BuiltIn_Print_Area_6_1_7" localSheetId="2">#REF!</definedName>
    <definedName name="Excel_BuiltIn_Print_Area_6_1_7" localSheetId="0">#REF!</definedName>
    <definedName name="Excel_BuiltIn_Print_Area_6_1_7">#REF!</definedName>
    <definedName name="Excel_BuiltIn_Print_Area_6_1_9" localSheetId="1">#REF!</definedName>
    <definedName name="Excel_BuiltIn_Print_Area_6_1_9" localSheetId="2">#REF!</definedName>
    <definedName name="Excel_BuiltIn_Print_Area_6_1_9" localSheetId="0">#REF!</definedName>
    <definedName name="Excel_BuiltIn_Print_Area_6_1_9">#REF!</definedName>
    <definedName name="Excel_BuiltIn_Print_Area_7" localSheetId="1">#REF!</definedName>
    <definedName name="Excel_BuiltIn_Print_Area_7" localSheetId="2">#REF!</definedName>
    <definedName name="Excel_BuiltIn_Print_Area_7" localSheetId="0">#REF!</definedName>
    <definedName name="Excel_BuiltIn_Print_Area_7">#REF!</definedName>
    <definedName name="Excel_BuiltIn_Print_Area_7_1" localSheetId="1">#REF!</definedName>
    <definedName name="Excel_BuiltIn_Print_Area_7_1" localSheetId="2">#REF!</definedName>
    <definedName name="Excel_BuiltIn_Print_Area_7_1" localSheetId="0">#REF!</definedName>
    <definedName name="Excel_BuiltIn_Print_Area_7_1">#REF!</definedName>
    <definedName name="Excel_BuiltIn_Print_Area_7_1_1" localSheetId="1">#REF!</definedName>
    <definedName name="Excel_BuiltIn_Print_Area_7_1_1" localSheetId="2">#REF!</definedName>
    <definedName name="Excel_BuiltIn_Print_Area_7_1_1" localSheetId="0">#REF!</definedName>
    <definedName name="Excel_BuiltIn_Print_Area_7_1_1">#REF!</definedName>
    <definedName name="Excel_BuiltIn_Print_Area_7_1_1_1" localSheetId="1">#REF!</definedName>
    <definedName name="Excel_BuiltIn_Print_Area_7_1_1_1" localSheetId="2">#REF!</definedName>
    <definedName name="Excel_BuiltIn_Print_Area_7_1_1_1" localSheetId="0">#REF!</definedName>
    <definedName name="Excel_BuiltIn_Print_Area_7_1_1_1">#REF!</definedName>
    <definedName name="Excel_BuiltIn_Print_Area_7_1_3" localSheetId="1">#REF!</definedName>
    <definedName name="Excel_BuiltIn_Print_Area_7_1_3" localSheetId="2">#REF!</definedName>
    <definedName name="Excel_BuiltIn_Print_Area_7_1_3" localSheetId="0">#REF!</definedName>
    <definedName name="Excel_BuiltIn_Print_Area_7_1_3">#REF!</definedName>
    <definedName name="Excel_BuiltIn_Print_Area_7_1_4" localSheetId="1">#REF!</definedName>
    <definedName name="Excel_BuiltIn_Print_Area_7_1_4" localSheetId="2">#REF!</definedName>
    <definedName name="Excel_BuiltIn_Print_Area_7_1_4" localSheetId="0">#REF!</definedName>
    <definedName name="Excel_BuiltIn_Print_Area_7_1_4">#REF!</definedName>
    <definedName name="Excel_BuiltIn_Print_Area_7_1_5" localSheetId="1">#REF!</definedName>
    <definedName name="Excel_BuiltIn_Print_Area_7_1_5" localSheetId="2">#REF!</definedName>
    <definedName name="Excel_BuiltIn_Print_Area_7_1_5" localSheetId="0">#REF!</definedName>
    <definedName name="Excel_BuiltIn_Print_Area_7_1_5">#REF!</definedName>
    <definedName name="Excel_BuiltIn_Print_Area_8" localSheetId="1">#REF!</definedName>
    <definedName name="Excel_BuiltIn_Print_Area_8" localSheetId="2">#REF!</definedName>
    <definedName name="Excel_BuiltIn_Print_Area_8" localSheetId="0">#REF!</definedName>
    <definedName name="Excel_BuiltIn_Print_Area_8">#REF!</definedName>
    <definedName name="Excel_BuiltIn_Print_Area_8_1" localSheetId="1">#REF!</definedName>
    <definedName name="Excel_BuiltIn_Print_Area_8_1" localSheetId="2">#REF!</definedName>
    <definedName name="Excel_BuiltIn_Print_Area_8_1" localSheetId="0">#REF!</definedName>
    <definedName name="Excel_BuiltIn_Print_Area_8_1">#REF!</definedName>
    <definedName name="Excel_BuiltIn_Print_Titles_1" localSheetId="1">#REF!</definedName>
    <definedName name="Excel_BuiltIn_Print_Titles_1" localSheetId="2">#REF!</definedName>
    <definedName name="Excel_BuiltIn_Print_Titles_1" localSheetId="0">#REF!</definedName>
    <definedName name="Excel_BuiltIn_Print_Titles_1">#REF!</definedName>
    <definedName name="Excel_BuiltIn_Print_Titles_1_1" localSheetId="1">#REF!</definedName>
    <definedName name="Excel_BuiltIn_Print_Titles_1_1" localSheetId="2">#REF!</definedName>
    <definedName name="Excel_BuiltIn_Print_Titles_1_1" localSheetId="0">#REF!</definedName>
    <definedName name="Excel_BuiltIn_Print_Titles_1_1">#REF!</definedName>
    <definedName name="Excel_BuiltIn_Print_Titles_2" localSheetId="1">#REF!</definedName>
    <definedName name="Excel_BuiltIn_Print_Titles_2" localSheetId="2">#REF!</definedName>
    <definedName name="Excel_BuiltIn_Print_Titles_2" localSheetId="0">#REF!</definedName>
    <definedName name="Excel_BuiltIn_Print_Titles_2">#REF!</definedName>
    <definedName name="Excel_BuiltIn_Print_Titles_3" localSheetId="1">#REF!</definedName>
    <definedName name="Excel_BuiltIn_Print_Titles_3" localSheetId="2">#REF!</definedName>
    <definedName name="Excel_BuiltIn_Print_Titles_3" localSheetId="0">#REF!</definedName>
    <definedName name="Excel_BuiltIn_Print_Titles_3">#REF!</definedName>
    <definedName name="Excel_BuiltIn_Print_Titles_4" localSheetId="1">#REF!</definedName>
    <definedName name="Excel_BuiltIn_Print_Titles_4" localSheetId="2">#REF!</definedName>
    <definedName name="Excel_BuiltIn_Print_Titles_4" localSheetId="0">#REF!</definedName>
    <definedName name="Excel_BuiltIn_Print_Titles_4">#REF!</definedName>
    <definedName name="Excel_BuiltIn_Print_Titles_5" localSheetId="1">#REF!</definedName>
    <definedName name="Excel_BuiltIn_Print_Titles_5" localSheetId="2">#REF!</definedName>
    <definedName name="Excel_BuiltIn_Print_Titles_5" localSheetId="0">#REF!</definedName>
    <definedName name="Excel_BuiltIn_Print_Titles_5">#REF!</definedName>
    <definedName name="kl" localSheetId="1">#REF!</definedName>
    <definedName name="kl" localSheetId="2">#REF!</definedName>
    <definedName name="kl" localSheetId="0">#REF!</definedName>
    <definedName name="kl">#REF!</definedName>
    <definedName name="_xlnm.Print_Area" localSheetId="1">I.Persiapan!$B$1:$I$21</definedName>
    <definedName name="_xlnm.Print_Area" localSheetId="2">'III.Pek.Interior Lt.1'!$B$1:$L$280</definedName>
    <definedName name="_xlnm.Print_Area" localSheetId="0">Rekap!$B$1:$G$24</definedName>
    <definedName name="_xlnm.Print_Area">#REF!</definedName>
    <definedName name="_xlnm.Print_Titles" localSheetId="1">I.Persiapan!#REF!</definedName>
    <definedName name="_xlnm.Print_Titles" localSheetId="2">'III.Pek.Interior Lt.1'!$9:$12</definedName>
    <definedName name="_xlnm.Print_Titles" localSheetId="0">Rekap!$1:$12</definedName>
    <definedName name="WL25_1" localSheetId="1">#REF!</definedName>
    <definedName name="WL25_1" localSheetId="2">#REF!</definedName>
    <definedName name="WL25_1" localSheetId="0">#REF!</definedName>
    <definedName name="WL25_1">#REF!</definedName>
    <definedName name="WL25_10" localSheetId="1">#REF!</definedName>
    <definedName name="WL25_10" localSheetId="2">#REF!</definedName>
    <definedName name="WL25_10" localSheetId="0">#REF!</definedName>
    <definedName name="WL25_10">#REF!</definedName>
    <definedName name="WL25_11" localSheetId="1">#REF!</definedName>
    <definedName name="WL25_11" localSheetId="2">#REF!</definedName>
    <definedName name="WL25_11" localSheetId="0">#REF!</definedName>
    <definedName name="WL25_11">#REF!</definedName>
    <definedName name="WL25_15" localSheetId="1">#REF!</definedName>
    <definedName name="WL25_15" localSheetId="2">#REF!</definedName>
    <definedName name="WL25_15" localSheetId="0">#REF!</definedName>
    <definedName name="WL25_15">#REF!</definedName>
    <definedName name="WL25_16" localSheetId="1">#REF!</definedName>
    <definedName name="WL25_16" localSheetId="2">#REF!</definedName>
    <definedName name="WL25_16" localSheetId="0">#REF!</definedName>
    <definedName name="WL25_16">#REF!</definedName>
    <definedName name="WL25_17" localSheetId="1">#REF!</definedName>
    <definedName name="WL25_17" localSheetId="2">#REF!</definedName>
    <definedName name="WL25_17" localSheetId="0">#REF!</definedName>
    <definedName name="WL25_17">#REF!</definedName>
    <definedName name="WL25_2" localSheetId="1">#REF!</definedName>
    <definedName name="WL25_2" localSheetId="2">#REF!</definedName>
    <definedName name="WL25_2" localSheetId="0">#REF!</definedName>
    <definedName name="WL25_2">#REF!</definedName>
    <definedName name="WL25_25" localSheetId="1">#REF!</definedName>
    <definedName name="WL25_25" localSheetId="2">#REF!</definedName>
    <definedName name="WL25_25" localSheetId="0">#REF!</definedName>
    <definedName name="WL25_25">#REF!</definedName>
    <definedName name="WL25_27" localSheetId="1">#REF!</definedName>
    <definedName name="WL25_27" localSheetId="2">#REF!</definedName>
    <definedName name="WL25_27" localSheetId="0">#REF!</definedName>
    <definedName name="WL25_27">#REF!</definedName>
    <definedName name="WL25_29" localSheetId="1">#REF!</definedName>
    <definedName name="WL25_29" localSheetId="2">#REF!</definedName>
    <definedName name="WL25_29" localSheetId="0">#REF!</definedName>
    <definedName name="WL25_29">#REF!</definedName>
    <definedName name="WL25_3" localSheetId="1">#REF!</definedName>
    <definedName name="WL25_3" localSheetId="2">#REF!</definedName>
    <definedName name="WL25_3" localSheetId="0">#REF!</definedName>
    <definedName name="WL25_3">#REF!</definedName>
    <definedName name="WL25_4" localSheetId="1">#REF!</definedName>
    <definedName name="WL25_4" localSheetId="2">#REF!</definedName>
    <definedName name="WL25_4" localSheetId="0">#REF!</definedName>
    <definedName name="WL25_4">#REF!</definedName>
    <definedName name="WL25_5" localSheetId="1">#REF!</definedName>
    <definedName name="WL25_5" localSheetId="2">#REF!</definedName>
    <definedName name="WL25_5" localSheetId="0">#REF!</definedName>
    <definedName name="WL25_5">#REF!</definedName>
    <definedName name="WL25_6" localSheetId="1">#REF!</definedName>
    <definedName name="WL25_6" localSheetId="2">#REF!</definedName>
    <definedName name="WL25_6" localSheetId="0">#REF!</definedName>
    <definedName name="WL25_6">#REF!</definedName>
    <definedName name="WL25_7" localSheetId="1">#REF!</definedName>
    <definedName name="WL25_7" localSheetId="2">#REF!</definedName>
    <definedName name="WL25_7" localSheetId="0">#REF!</definedName>
    <definedName name="WL25_7">#REF!</definedName>
    <definedName name="WL25_9" localSheetId="1">#REF!</definedName>
    <definedName name="WL25_9" localSheetId="2">#REF!</definedName>
    <definedName name="WL25_9" localSheetId="0">#REF!</definedName>
    <definedName name="WL25_9">#REF!</definedName>
  </definedNames>
  <calcPr calcId="162913"/>
</workbook>
</file>

<file path=xl/calcChain.xml><?xml version="1.0" encoding="utf-8"?>
<calcChain xmlns="http://schemas.openxmlformats.org/spreadsheetml/2006/main">
  <c r="E7" i="33" l="1"/>
  <c r="J48" i="33"/>
  <c r="J59" i="33"/>
  <c r="J277" i="33" l="1"/>
  <c r="G265" i="33"/>
  <c r="G263" i="33"/>
  <c r="G239" i="33"/>
  <c r="G237" i="33"/>
  <c r="J251" i="33"/>
  <c r="G193" i="33"/>
  <c r="G191" i="33"/>
  <c r="F186" i="33"/>
  <c r="G160" i="33"/>
  <c r="G158" i="33"/>
  <c r="J120" i="33"/>
  <c r="G103" i="33"/>
  <c r="G101" i="33"/>
  <c r="G77" i="33"/>
  <c r="G75" i="33"/>
  <c r="F67" i="33"/>
  <c r="J172" i="33" l="1"/>
  <c r="J115" i="33"/>
  <c r="J89" i="33"/>
  <c r="J205" i="33"/>
  <c r="C16" i="16" l="1"/>
  <c r="B16" i="16"/>
  <c r="E8" i="33" l="1"/>
  <c r="E6" i="33"/>
  <c r="E5" i="33"/>
  <c r="C3" i="33"/>
  <c r="M52" i="33" l="1"/>
  <c r="I20" i="21" l="1"/>
  <c r="K17" i="21" l="1"/>
  <c r="J279" i="33" l="1"/>
  <c r="E7" i="21" l="1"/>
  <c r="E6" i="21"/>
  <c r="E8" i="21" l="1"/>
  <c r="C14" i="16" l="1"/>
  <c r="B14" i="16"/>
  <c r="E5" i="21" l="1"/>
  <c r="F64366" i="16" l="1"/>
  <c r="F19" i="16" l="1"/>
  <c r="F20" i="16" l="1"/>
  <c r="F21" i="16" s="1"/>
</calcChain>
</file>

<file path=xl/sharedStrings.xml><?xml version="1.0" encoding="utf-8"?>
<sst xmlns="http://schemas.openxmlformats.org/spreadsheetml/2006/main" count="471" uniqueCount="233">
  <si>
    <t>Project</t>
  </si>
  <si>
    <t>No</t>
  </si>
  <si>
    <t>Rp</t>
  </si>
  <si>
    <t>I</t>
  </si>
  <si>
    <t>I.1</t>
  </si>
  <si>
    <t>ls</t>
  </si>
  <si>
    <t>I.2</t>
  </si>
  <si>
    <t>I.3</t>
  </si>
  <si>
    <t>m2</t>
  </si>
  <si>
    <t>unit</t>
  </si>
  <si>
    <t>m1</t>
  </si>
  <si>
    <t>Area</t>
  </si>
  <si>
    <t>Lingkup Pekerjaaan</t>
  </si>
  <si>
    <t>Lokasi</t>
  </si>
  <si>
    <t>Pembuangan Puing / Sampah Hasil Keja Selama Proyek Berlangsung</t>
  </si>
  <si>
    <t>PEKERJAAN PERSIAPAN</t>
  </si>
  <si>
    <t>URAIAN</t>
  </si>
  <si>
    <t>VOLUME</t>
  </si>
  <si>
    <t>SAT</t>
  </si>
  <si>
    <t>HARGA SATUAN</t>
  </si>
  <si>
    <t>JUMLAH</t>
  </si>
  <si>
    <t>HARGA /M2</t>
  </si>
  <si>
    <t>KET</t>
  </si>
  <si>
    <t>RENCANA ANGGARAN BIAYA</t>
  </si>
  <si>
    <t>bh</t>
  </si>
  <si>
    <t>TOTAL I</t>
  </si>
  <si>
    <t>PEKERJAAN AKSESORIS DAN ARTWORK</t>
  </si>
  <si>
    <t>REKAPITULASI RENCANA ANGGARAN BIAYA</t>
  </si>
  <si>
    <t>`</t>
  </si>
  <si>
    <t>A.</t>
  </si>
  <si>
    <t>B.</t>
  </si>
  <si>
    <t>C.</t>
  </si>
  <si>
    <t>GRAND TOTAL</t>
  </si>
  <si>
    <t>Pantry</t>
  </si>
  <si>
    <t xml:space="preserve">Lobby </t>
  </si>
  <si>
    <t xml:space="preserve">Pekerjaan supply &amp; install - Storage Cabinet </t>
  </si>
  <si>
    <t>rit</t>
  </si>
  <si>
    <t>III.2</t>
  </si>
  <si>
    <t>III.2.1</t>
  </si>
  <si>
    <t>III.2.3</t>
  </si>
  <si>
    <t>III.2.3.1</t>
  </si>
  <si>
    <t>- kabinet konter rangka plywood finising HPL bag.luar &amp; dalam w/ pvc edging</t>
  </si>
  <si>
    <t>Sub Total III.2.</t>
  </si>
  <si>
    <t>III.3</t>
  </si>
  <si>
    <t>III.3.1</t>
  </si>
  <si>
    <t>III.3.1.1</t>
  </si>
  <si>
    <t>III.3.1.2</t>
  </si>
  <si>
    <t>III.3.1.3</t>
  </si>
  <si>
    <t>III.3.2</t>
  </si>
  <si>
    <t>III.3.2.1</t>
  </si>
  <si>
    <t>Sub Total III.3.</t>
  </si>
  <si>
    <t>III</t>
  </si>
  <si>
    <t xml:space="preserve">Lobby  </t>
  </si>
  <si>
    <t xml:space="preserve">- uk.  600x 1500 x 1100 mm   </t>
  </si>
  <si>
    <t>- rangka besi &amp; plywood , finishing HPL w/ pvc edging</t>
  </si>
  <si>
    <t>- finising busa + kain / imitation leather u/ dudukan dan senderan</t>
  </si>
  <si>
    <t>Pekerjaan supply &amp; install - Pantry Cabinet</t>
  </si>
  <si>
    <t>- bagian depan &amp; samping  plywood fin HPL ex. Greenlam pvc edging</t>
  </si>
  <si>
    <t>- kaki meja besi fin powder coating hitam doff</t>
  </si>
  <si>
    <t>- plint table granit nero assoluto tinggi 100 mm ( 3 sisi)</t>
  </si>
  <si>
    <t>- backsplash keramik subway 300x100mm putih bevel glossy ex. Mulia</t>
  </si>
  <si>
    <t>- dalam fin decosheet sesuai hpl luar</t>
  </si>
  <si>
    <t xml:space="preserve">Pekerjaan supply &amp; install - Shelving </t>
  </si>
  <si>
    <t>- plywood fin HPl ex. Smartlam pvc edging</t>
  </si>
  <si>
    <t>Pekerjaan supply &amp; install - ambalan</t>
  </si>
  <si>
    <t>Gambar As Built Drawing</t>
  </si>
  <si>
    <t>:  RENOVASI INTERIOR PERADI</t>
  </si>
  <si>
    <t>Lobby Lift</t>
  </si>
  <si>
    <t>Toilet</t>
  </si>
  <si>
    <t>Ruang Monitoring Security</t>
  </si>
  <si>
    <t>Pekerjaan supply &amp; install - Logo dan tulisan PERADI</t>
  </si>
  <si>
    <t xml:space="preserve">Pekerjaan supply &amp; install - lampung gantung </t>
  </si>
  <si>
    <t>III.2.1.1</t>
  </si>
  <si>
    <t>III.2.1.2</t>
  </si>
  <si>
    <t>III.2.1.3</t>
  </si>
  <si>
    <t>Pekerjaan supply &amp; install - Meja Respesionist</t>
  </si>
  <si>
    <t>- top table marmer warna putih  backing plywood</t>
  </si>
  <si>
    <t>- bagian depan &amp; samping  plywood fin HPL ex. Wilsonart pvc edging</t>
  </si>
  <si>
    <t>Pekerjaan supply &amp; install - Meja Security</t>
  </si>
  <si>
    <t>- hambalan clear glass tebal 8mm lebar 300 mm</t>
  </si>
  <si>
    <t>Pekerjaan supply &amp; install - display kabinet keliling kolom</t>
  </si>
  <si>
    <t>Pekerjaan supply &amp; install - Sofa Bench bentuk lingkaran</t>
  </si>
  <si>
    <t>- uk. Dia 1800 mm</t>
  </si>
  <si>
    <t>- top table HPL ex. Wilsonart motif urat kayu  backing plywood</t>
  </si>
  <si>
    <t xml:space="preserve">- uk. 600 x 2025 x 750  mm  </t>
  </si>
  <si>
    <t>IV</t>
  </si>
  <si>
    <t>Gudang Inventory</t>
  </si>
  <si>
    <t>- plywood fin HPL ex. Arborite pvc edging</t>
  </si>
  <si>
    <t>- rangka besi &amp; plywood , finishing HPL ex. Arborite w/ pvc edging</t>
  </si>
  <si>
    <t>V</t>
  </si>
  <si>
    <t>Pekerjaan supply &amp; install - meja notulen by product</t>
  </si>
  <si>
    <t>R. Saji</t>
  </si>
  <si>
    <t>Ruang Saji</t>
  </si>
  <si>
    <t>R. DKD</t>
  </si>
  <si>
    <t>R. DKP</t>
  </si>
  <si>
    <t>R. Sidang Kehormatan</t>
  </si>
  <si>
    <t>Pekerjaan supply &amp; install - Meja Majelis hakim</t>
  </si>
  <si>
    <t xml:space="preserve">- uk.  1000x 4000 x 1000 mm   </t>
  </si>
  <si>
    <t>VI</t>
  </si>
  <si>
    <t>VII</t>
  </si>
  <si>
    <t>R. Ketua Bidang</t>
  </si>
  <si>
    <t>PBH</t>
  </si>
  <si>
    <t>YLC</t>
  </si>
  <si>
    <t>Podcast</t>
  </si>
  <si>
    <t>VIII</t>
  </si>
  <si>
    <t xml:space="preserve">Peralatan Perlindungan, Keamanan Dan Keselamatan Kerja (K3) </t>
  </si>
  <si>
    <t>Sub Total  I</t>
  </si>
  <si>
    <t>:  1786 m2</t>
  </si>
  <si>
    <t>IX</t>
  </si>
  <si>
    <t>PEKERJAAN INTERIOR, BUILT &amp; LOOSE FURNITURE LANTAI 7</t>
  </si>
  <si>
    <t>:  Jalan  Ahmad Yani - Jakarta Timur</t>
  </si>
  <si>
    <t>PEKERJAAN INTERIOR, BUILT IN FURNITURE LANTAI 1</t>
  </si>
  <si>
    <t>PEKERJAAN INTERIOR, BUILT IN FURNITURE LANTAI 2</t>
  </si>
  <si>
    <t>PEKERJAAN INTERIOR, BUILT IN FURNITURE LANTAI 3</t>
  </si>
  <si>
    <t>PEKERJAAN INTERIOR, BUILT IN FURNITURE LANTAI 4</t>
  </si>
  <si>
    <t>PEKERJAAN INTERIOR, BUILT IN FURNITURE LANTAI 5</t>
  </si>
  <si>
    <t>PEKERJAAN INTERIOR, BUILT IN FURNITURE LANTAI 6</t>
  </si>
  <si>
    <t>Pekerjaan supply &amp; install - lampung gantung kelopak pendant</t>
  </si>
  <si>
    <t>Pekerjaan supply &amp; install - lam[u gantung ex. Urban Loft type Gala Pendant Lamp uk. 88x88x38 cm, stainless nickle steel</t>
  </si>
  <si>
    <t>PEKERJAAN BUILT IN FURNITURE</t>
  </si>
  <si>
    <t xml:space="preserve">- ukuran. 600 x 2275 x 800 mm  </t>
  </si>
  <si>
    <t xml:space="preserve">- ukuran. 400 x2,275 x 1000 mm  </t>
  </si>
  <si>
    <t>Pekerjaan supply &amp; install - meja kerja</t>
  </si>
  <si>
    <t>Ruang OB</t>
  </si>
  <si>
    <t>- top table HPL ex. Arborite motif urat kayu  backing plywood</t>
  </si>
  <si>
    <t>- top table homogeneous tile motif marmer backing multiplek</t>
  </si>
  <si>
    <t>Pekerjaan supply &amp; install - meja saji</t>
  </si>
  <si>
    <t xml:space="preserve">- uk. 600 x 1400 x 750  mm  </t>
  </si>
  <si>
    <t>- bagian depan &amp; samping  plywood fin kisi - kisi HPL ex. Arborite pvc edging</t>
  </si>
  <si>
    <t xml:space="preserve">- uk. 600 x 800 x 750  mm  </t>
  </si>
  <si>
    <t>Pekerjaan supply &amp; install - meja rapat</t>
  </si>
  <si>
    <t xml:space="preserve">- uk. 1000 x 2400 x 750  mm  </t>
  </si>
  <si>
    <t>R. Staff</t>
  </si>
  <si>
    <t>Meja Security</t>
  </si>
  <si>
    <t xml:space="preserve">- uk. 1000 x 1400 x 750  mm  </t>
  </si>
  <si>
    <t>Pekerjaan supply &amp; install - lemari locker</t>
  </si>
  <si>
    <t>Pekerjaan supply &amp; install - Lemari Foto Copy</t>
  </si>
  <si>
    <t xml:space="preserve">- uk. 500 x 2000x 2000 mm  </t>
  </si>
  <si>
    <t xml:space="preserve">- uk. 1500 x 40 x 300 mm  </t>
  </si>
  <si>
    <t xml:space="preserve">- uk. 500 x 3000 x 800 mm  </t>
  </si>
  <si>
    <t xml:space="preserve">- uk. 500 x 1200 x 2400 mm </t>
  </si>
  <si>
    <t>Pekerjaan supply &amp; install - Lemari File</t>
  </si>
  <si>
    <t xml:space="preserve">- uk. 500 x 2400 x 1350mm  </t>
  </si>
  <si>
    <t xml:space="preserve">- uk. 500 x 2400 x 1200mm  </t>
  </si>
  <si>
    <t xml:space="preserve">Pekerjaan supply &amp; install - Lemari </t>
  </si>
  <si>
    <t>IV.2</t>
  </si>
  <si>
    <t>IV.2.3</t>
  </si>
  <si>
    <t>IV.2.1</t>
  </si>
  <si>
    <t>IV.2.1.1</t>
  </si>
  <si>
    <t>IV.2.2</t>
  </si>
  <si>
    <t>IV.2.2.1</t>
  </si>
  <si>
    <t>IV.2.3.1</t>
  </si>
  <si>
    <t>IV.2.3.2</t>
  </si>
  <si>
    <t>V.2</t>
  </si>
  <si>
    <t>V.2.1</t>
  </si>
  <si>
    <t>V.2.1.1</t>
  </si>
  <si>
    <t>V.2.2</t>
  </si>
  <si>
    <t>V.2.2.1</t>
  </si>
  <si>
    <t>V.2.2.2</t>
  </si>
  <si>
    <t>V.3</t>
  </si>
  <si>
    <t>V.3.1</t>
  </si>
  <si>
    <t>V.3.1.1</t>
  </si>
  <si>
    <t>VI.2</t>
  </si>
  <si>
    <t>VI.2.1</t>
  </si>
  <si>
    <t>VI.2.2</t>
  </si>
  <si>
    <t>VI.2.3</t>
  </si>
  <si>
    <t>VI.2.4</t>
  </si>
  <si>
    <t>VI.2.1.1</t>
  </si>
  <si>
    <t>VI.2.1.2</t>
  </si>
  <si>
    <t>VI.2.2.1</t>
  </si>
  <si>
    <t>VI.2.2.2</t>
  </si>
  <si>
    <t>VI.2.3.1</t>
  </si>
  <si>
    <t>VI.2.4.1</t>
  </si>
  <si>
    <t>VII.2</t>
  </si>
  <si>
    <t>VII.2.1</t>
  </si>
  <si>
    <t>VII.2.2</t>
  </si>
  <si>
    <t>VII.2.1.1</t>
  </si>
  <si>
    <t>VII.2.1.2</t>
  </si>
  <si>
    <t>VII.2.1.3</t>
  </si>
  <si>
    <t>VII.2.2.1</t>
  </si>
  <si>
    <t>VII.2.2.2</t>
  </si>
  <si>
    <t>VIII.2</t>
  </si>
  <si>
    <t>VIII.2.1</t>
  </si>
  <si>
    <t>VIII.2.2</t>
  </si>
  <si>
    <t>VIII.2.3</t>
  </si>
  <si>
    <t>VIII.2.4</t>
  </si>
  <si>
    <t>VIII.2.5</t>
  </si>
  <si>
    <t>VIII.2.1.1</t>
  </si>
  <si>
    <t>VIII.2.2.1</t>
  </si>
  <si>
    <t>VIII.2.3.1</t>
  </si>
  <si>
    <t>VIII.2.4.1</t>
  </si>
  <si>
    <t>VIII.2.5.1</t>
  </si>
  <si>
    <t>VIII.2.5.2</t>
  </si>
  <si>
    <t>IX.2</t>
  </si>
  <si>
    <t>IX.2.1</t>
  </si>
  <si>
    <t>IX.2.2</t>
  </si>
  <si>
    <t>IX.2.1.1</t>
  </si>
  <si>
    <t>IX.2.2.1</t>
  </si>
  <si>
    <t>IX.2.2.2</t>
  </si>
  <si>
    <t>PEKERJAANBUILT IN FURNITURE</t>
  </si>
  <si>
    <t xml:space="preserve">- uk.  750 x 3225 x 1150 mm   </t>
  </si>
  <si>
    <t xml:space="preserve">- uk.  600x 1200 x 750 mm   </t>
  </si>
  <si>
    <t>- bagian depan &amp; samping  plywood fin HPL ex. Arborite pvc edging</t>
  </si>
  <si>
    <t>VI.2.1.3</t>
  </si>
  <si>
    <t>Pekerjaan supply &amp; install - meja podium</t>
  </si>
  <si>
    <t xml:space="preserve">- uk. 600 x 600 x 1100  mm  </t>
  </si>
  <si>
    <t>VIII.2.6</t>
  </si>
  <si>
    <t>III.3.3</t>
  </si>
  <si>
    <t>III.3.3.1</t>
  </si>
  <si>
    <t>Pekerjaan supply &amp; install - lampung gantung kelopak ex. Dekoruma</t>
  </si>
  <si>
    <t>III.3.3.2</t>
  </si>
  <si>
    <t>Pekerjaan supply &amp; install - cermin dengan bingkai list stainless finish gold dan conceal ligting uk 700 x 900 mm</t>
  </si>
  <si>
    <t>JASA PELAKSANAAN  11 %</t>
  </si>
  <si>
    <t>:  BUILT IN FURNITURE</t>
  </si>
  <si>
    <t>TOTAL BUILT IN</t>
  </si>
  <si>
    <t>PEKERJAAN INTERIOR, BUILT IN FURNITURE</t>
  </si>
  <si>
    <t>III.2.1.4</t>
  </si>
  <si>
    <t>Pekerjaan supply &amp; install - kaca cermin untuk wastafel</t>
  </si>
  <si>
    <t>- rangka besi &amp; plywood , finishing cat duco warna putih</t>
  </si>
  <si>
    <t>- uk. 700 x 900 mm</t>
  </si>
  <si>
    <t>- kaca cermin 5 mm, conceal lighting, acrylic</t>
  </si>
  <si>
    <t>III.2.2</t>
  </si>
  <si>
    <t>III.2.2.1</t>
  </si>
  <si>
    <t>V.2.3</t>
  </si>
  <si>
    <t>V.2.3.1</t>
  </si>
  <si>
    <t>VII.2.3</t>
  </si>
  <si>
    <t>VII.2.3.1</t>
  </si>
  <si>
    <t>VI.2.5</t>
  </si>
  <si>
    <t>VI.2.5.1</t>
  </si>
  <si>
    <t>VIII.2.7</t>
  </si>
  <si>
    <t>VIII.2.7.1</t>
  </si>
  <si>
    <t>IX.2.3</t>
  </si>
  <si>
    <t>IX.2.3.1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</si>
</sst>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Rp&quot;#,##0_);[Red]\(&quot;Rp&quot;#,##0\)"/>
    <numFmt numFmtId="167" formatCode="_(* #,##0.00_);_(* \(#,##0.00\);_(* &quot;-&quot;_);_(@_)"/>
    <numFmt numFmtId="168" formatCode="[$-421]dd\ mmmm\ yyyy;@"/>
    <numFmt numFmtId="169" formatCode="_(* #,##0.0_);_(* \(#,##0.0\);_(* &quot;-&quot;_);_(@_)"/>
  </numFmts>
  <fonts count="43">
    <font>
      <sz val="8"/>
      <color theme="1"/>
      <name val="Arial"/>
      <family val="2"/>
      <charset val="1"/>
    </font>
    <font>
      <sz val="8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sz val="10"/>
      <name val="SWISS"/>
    </font>
    <font>
      <sz val="9"/>
      <color indexed="8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16"/>
      <color indexed="12"/>
      <name val="Century Gothic"/>
      <family val="2"/>
    </font>
    <font>
      <sz val="14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9"/>
      <color indexed="8"/>
      <name val="Century Gothic"/>
      <family val="2"/>
    </font>
    <font>
      <sz val="9"/>
      <color theme="1"/>
      <name val="Century Gothic"/>
      <family val="2"/>
    </font>
    <font>
      <b/>
      <sz val="10"/>
      <name val="Century Gothic"/>
      <family val="2"/>
    </font>
    <font>
      <b/>
      <sz val="10"/>
      <color rgb="FF0000CC"/>
      <name val="Century Gothic"/>
      <family val="2"/>
    </font>
    <font>
      <sz val="10"/>
      <color theme="1"/>
      <name val="Century Gothic"/>
      <family val="2"/>
    </font>
    <font>
      <sz val="12"/>
      <name val="Century Gothic"/>
      <family val="2"/>
    </font>
    <font>
      <sz val="10"/>
      <color indexed="8"/>
      <name val="Century Gothic"/>
      <family val="2"/>
    </font>
    <font>
      <b/>
      <sz val="10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6"/>
      <name val="Century Gothic"/>
      <family val="2"/>
    </font>
    <font>
      <sz val="10"/>
      <color theme="1"/>
      <name val="Arial"/>
      <family val="2"/>
      <charset val="1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Helv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</borders>
  <cellStyleXfs count="70">
    <xf numFmtId="0" fontId="0" fillId="0" borderId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7" fillId="0" borderId="0" applyFill="0" applyBorder="0" applyAlignment="0" applyProtection="0"/>
    <xf numFmtId="167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168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8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2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</cellStyleXfs>
  <cellXfs count="263">
    <xf numFmtId="0" fontId="0" fillId="0" borderId="0" xfId="0"/>
    <xf numFmtId="167" fontId="1" fillId="0" borderId="0" xfId="1" applyNumberFormat="1" applyFont="1" applyAlignment="1">
      <alignment vertical="top"/>
    </xf>
    <xf numFmtId="3" fontId="5" fillId="0" borderId="0" xfId="5" applyNumberFormat="1" applyFont="1" applyAlignment="1">
      <alignment vertical="top"/>
    </xf>
    <xf numFmtId="0" fontId="5" fillId="0" borderId="0" xfId="5" applyFont="1" applyAlignment="1">
      <alignment vertical="top"/>
    </xf>
    <xf numFmtId="3" fontId="3" fillId="0" borderId="0" xfId="5" applyNumberFormat="1" applyFont="1" applyAlignment="1">
      <alignment vertical="top"/>
    </xf>
    <xf numFmtId="0" fontId="3" fillId="0" borderId="0" xfId="5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12" applyAlignment="1">
      <alignment horizontal="center"/>
    </xf>
    <xf numFmtId="167" fontId="10" fillId="0" borderId="0" xfId="1" applyNumberFormat="1" applyFont="1" applyAlignment="1">
      <alignment vertical="top"/>
    </xf>
    <xf numFmtId="167" fontId="11" fillId="0" borderId="0" xfId="1" applyNumberFormat="1" applyFont="1" applyAlignment="1">
      <alignment vertical="top"/>
    </xf>
    <xf numFmtId="0" fontId="12" fillId="0" borderId="0" xfId="0" applyFont="1" applyAlignment="1">
      <alignment vertical="top"/>
    </xf>
    <xf numFmtId="167" fontId="8" fillId="0" borderId="0" xfId="1" applyNumberFormat="1" applyFont="1" applyAlignment="1">
      <alignment vertical="top"/>
    </xf>
    <xf numFmtId="0" fontId="13" fillId="0" borderId="0" xfId="0" applyFont="1" applyAlignment="1">
      <alignment horizontal="center" vertical="top"/>
    </xf>
    <xf numFmtId="167" fontId="10" fillId="0" borderId="0" xfId="1" applyNumberFormat="1" applyFont="1" applyFill="1" applyAlignment="1">
      <alignment vertical="top"/>
    </xf>
    <xf numFmtId="0" fontId="13" fillId="0" borderId="0" xfId="0" applyFont="1" applyAlignment="1">
      <alignment vertical="top"/>
    </xf>
    <xf numFmtId="43" fontId="0" fillId="0" borderId="0" xfId="0" applyNumberFormat="1" applyAlignment="1">
      <alignment vertical="top"/>
    </xf>
    <xf numFmtId="164" fontId="16" fillId="0" borderId="0" xfId="1" applyFont="1"/>
    <xf numFmtId="0" fontId="16" fillId="0" borderId="0" xfId="12" applyFont="1"/>
    <xf numFmtId="2" fontId="16" fillId="0" borderId="0" xfId="12" applyNumberFormat="1" applyFont="1" applyAlignment="1">
      <alignment horizontal="right"/>
    </xf>
    <xf numFmtId="167" fontId="17" fillId="0" borderId="0" xfId="1" applyNumberFormat="1" applyFont="1"/>
    <xf numFmtId="167" fontId="18" fillId="0" borderId="0" xfId="1" applyNumberFormat="1" applyFont="1" applyAlignment="1">
      <alignment vertical="top"/>
    </xf>
    <xf numFmtId="0" fontId="19" fillId="0" borderId="0" xfId="5" applyFont="1" applyAlignment="1">
      <alignment horizontal="left" vertical="top"/>
    </xf>
    <xf numFmtId="0" fontId="20" fillId="0" borderId="0" xfId="12" applyFont="1"/>
    <xf numFmtId="2" fontId="20" fillId="0" borderId="0" xfId="12" applyNumberFormat="1" applyFont="1" applyAlignment="1">
      <alignment horizontal="right"/>
    </xf>
    <xf numFmtId="0" fontId="21" fillId="0" borderId="0" xfId="5" applyFont="1" applyAlignment="1">
      <alignment horizontal="center" vertical="top"/>
    </xf>
    <xf numFmtId="0" fontId="21" fillId="0" borderId="0" xfId="5" applyFont="1" applyAlignment="1">
      <alignment vertical="top"/>
    </xf>
    <xf numFmtId="167" fontId="17" fillId="0" borderId="0" xfId="1" applyNumberFormat="1" applyFont="1" applyFill="1" applyAlignment="1">
      <alignment horizontal="right" vertical="top"/>
    </xf>
    <xf numFmtId="4" fontId="17" fillId="0" borderId="0" xfId="5" applyNumberFormat="1" applyFont="1" applyAlignment="1">
      <alignment horizontal="center" vertical="top"/>
    </xf>
    <xf numFmtId="167" fontId="17" fillId="0" borderId="0" xfId="1" applyNumberFormat="1" applyFont="1" applyFill="1" applyBorder="1" applyAlignment="1">
      <alignment horizontal="left" vertical="top"/>
    </xf>
    <xf numFmtId="168" fontId="17" fillId="0" borderId="0" xfId="1" applyNumberFormat="1" applyFont="1" applyFill="1" applyBorder="1" applyAlignment="1">
      <alignment horizontal="right" vertical="top"/>
    </xf>
    <xf numFmtId="167" fontId="17" fillId="0" borderId="0" xfId="1" applyNumberFormat="1" applyFont="1" applyFill="1" applyAlignment="1">
      <alignment vertical="top" wrapText="1"/>
    </xf>
    <xf numFmtId="167" fontId="17" fillId="0" borderId="0" xfId="1" applyNumberFormat="1" applyFont="1" applyFill="1" applyBorder="1" applyAlignment="1">
      <alignment horizontal="right" vertical="top"/>
    </xf>
    <xf numFmtId="165" fontId="21" fillId="0" borderId="0" xfId="2" applyFont="1" applyFill="1" applyAlignment="1">
      <alignment horizontal="left" vertical="top"/>
    </xf>
    <xf numFmtId="0" fontId="22" fillId="0" borderId="0" xfId="5" applyFont="1" applyAlignment="1">
      <alignment horizontal="center" vertical="top"/>
    </xf>
    <xf numFmtId="165" fontId="22" fillId="0" borderId="0" xfId="2" applyFont="1" applyFill="1" applyAlignment="1">
      <alignment horizontal="left" vertical="top"/>
    </xf>
    <xf numFmtId="0" fontId="22" fillId="0" borderId="0" xfId="5" applyFont="1" applyAlignment="1">
      <alignment vertical="top"/>
    </xf>
    <xf numFmtId="167" fontId="18" fillId="0" borderId="0" xfId="1" applyNumberFormat="1" applyFont="1" applyFill="1" applyAlignment="1">
      <alignment horizontal="right" vertical="top"/>
    </xf>
    <xf numFmtId="167" fontId="18" fillId="0" borderId="0" xfId="1" applyNumberFormat="1" applyFont="1" applyFill="1" applyAlignment="1">
      <alignment vertical="top" wrapText="1"/>
    </xf>
    <xf numFmtId="0" fontId="22" fillId="0" borderId="1" xfId="5" applyFont="1" applyBorder="1" applyAlignment="1">
      <alignment horizontal="center" vertical="top"/>
    </xf>
    <xf numFmtId="0" fontId="18" fillId="0" borderId="2" xfId="5" applyFont="1" applyBorder="1" applyAlignment="1">
      <alignment horizontal="center" vertical="top"/>
    </xf>
    <xf numFmtId="0" fontId="18" fillId="0" borderId="2" xfId="5" applyFont="1" applyBorder="1" applyAlignment="1">
      <alignment vertical="top" wrapText="1"/>
    </xf>
    <xf numFmtId="167" fontId="17" fillId="0" borderId="2" xfId="1" applyNumberFormat="1" applyFont="1" applyFill="1" applyBorder="1" applyAlignment="1">
      <alignment horizontal="right" vertical="top"/>
    </xf>
    <xf numFmtId="4" fontId="17" fillId="0" borderId="2" xfId="5" applyNumberFormat="1" applyFont="1" applyBorder="1" applyAlignment="1">
      <alignment horizontal="center" vertical="top"/>
    </xf>
    <xf numFmtId="167" fontId="18" fillId="0" borderId="2" xfId="1" applyNumberFormat="1" applyFont="1" applyFill="1" applyBorder="1" applyAlignment="1">
      <alignment horizontal="right" vertical="top"/>
    </xf>
    <xf numFmtId="167" fontId="26" fillId="0" borderId="0" xfId="1" applyNumberFormat="1" applyFont="1" applyBorder="1" applyAlignment="1">
      <alignment vertical="top"/>
    </xf>
    <xf numFmtId="167" fontId="18" fillId="0" borderId="0" xfId="1" applyNumberFormat="1" applyFont="1" applyAlignment="1">
      <alignment horizontal="center" vertical="top"/>
    </xf>
    <xf numFmtId="167" fontId="21" fillId="0" borderId="4" xfId="1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vertical="top"/>
    </xf>
    <xf numFmtId="0" fontId="25" fillId="0" borderId="17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167" fontId="24" fillId="0" borderId="17" xfId="1" applyNumberFormat="1" applyFont="1" applyBorder="1" applyAlignment="1">
      <alignment vertical="top"/>
    </xf>
    <xf numFmtId="0" fontId="25" fillId="0" borderId="17" xfId="0" applyFont="1" applyBorder="1" applyAlignment="1">
      <alignment horizontal="center" vertical="top"/>
    </xf>
    <xf numFmtId="167" fontId="18" fillId="0" borderId="17" xfId="1" applyNumberFormat="1" applyFont="1" applyBorder="1" applyAlignment="1">
      <alignment vertical="top"/>
    </xf>
    <xf numFmtId="0" fontId="23" fillId="0" borderId="18" xfId="0" applyFont="1" applyBorder="1" applyAlignment="1">
      <alignment vertical="top"/>
    </xf>
    <xf numFmtId="167" fontId="24" fillId="0" borderId="18" xfId="1" applyNumberFormat="1" applyFont="1" applyBorder="1" applyAlignment="1">
      <alignment vertical="top"/>
    </xf>
    <xf numFmtId="0" fontId="25" fillId="0" borderId="18" xfId="0" applyFont="1" applyBorder="1" applyAlignment="1">
      <alignment horizontal="center" vertical="top"/>
    </xf>
    <xf numFmtId="167" fontId="21" fillId="0" borderId="23" xfId="1" applyNumberFormat="1" applyFont="1" applyFill="1" applyBorder="1" applyAlignment="1">
      <alignment horizontal="center" vertical="top"/>
    </xf>
    <xf numFmtId="0" fontId="23" fillId="0" borderId="24" xfId="0" applyFont="1" applyBorder="1" applyAlignment="1">
      <alignment vertical="top"/>
    </xf>
    <xf numFmtId="0" fontId="28" fillId="0" borderId="25" xfId="0" applyFont="1" applyBorder="1" applyAlignment="1">
      <alignment horizontal="center" vertical="top"/>
    </xf>
    <xf numFmtId="0" fontId="28" fillId="0" borderId="25" xfId="0" applyFont="1" applyBorder="1" applyAlignment="1">
      <alignment vertical="top"/>
    </xf>
    <xf numFmtId="0" fontId="31" fillId="0" borderId="25" xfId="0" applyFont="1" applyBorder="1" applyAlignment="1">
      <alignment horizontal="right" vertical="top"/>
    </xf>
    <xf numFmtId="167" fontId="30" fillId="0" borderId="25" xfId="1" applyNumberFormat="1" applyFont="1" applyBorder="1" applyAlignment="1">
      <alignment vertical="top"/>
    </xf>
    <xf numFmtId="0" fontId="33" fillId="0" borderId="0" xfId="5" applyFont="1" applyAlignment="1">
      <alignment vertical="top"/>
    </xf>
    <xf numFmtId="167" fontId="16" fillId="0" borderId="0" xfId="1" applyNumberFormat="1" applyFont="1" applyBorder="1" applyAlignment="1">
      <alignment vertical="top"/>
    </xf>
    <xf numFmtId="167" fontId="26" fillId="0" borderId="29" xfId="1" applyNumberFormat="1" applyFont="1" applyBorder="1" applyAlignment="1">
      <alignment vertical="top"/>
    </xf>
    <xf numFmtId="167" fontId="26" fillId="0" borderId="32" xfId="1" applyNumberFormat="1" applyFont="1" applyBorder="1" applyAlignment="1">
      <alignment vertical="top"/>
    </xf>
    <xf numFmtId="0" fontId="26" fillId="0" borderId="0" xfId="5" applyFont="1" applyAlignment="1">
      <alignment horizontal="center" vertical="top"/>
    </xf>
    <xf numFmtId="167" fontId="16" fillId="0" borderId="0" xfId="1" applyNumberFormat="1" applyFont="1" applyFill="1" applyBorder="1" applyAlignment="1">
      <alignment horizontal="left" vertical="top"/>
    </xf>
    <xf numFmtId="168" fontId="16" fillId="0" borderId="0" xfId="1" applyNumberFormat="1" applyFont="1" applyFill="1" applyBorder="1" applyAlignment="1">
      <alignment horizontal="right" vertical="top"/>
    </xf>
    <xf numFmtId="167" fontId="16" fillId="0" borderId="0" xfId="1" applyNumberFormat="1" applyFont="1" applyFill="1" applyBorder="1" applyAlignment="1">
      <alignment horizontal="right" vertical="top"/>
    </xf>
    <xf numFmtId="0" fontId="26" fillId="0" borderId="1" xfId="5" applyFont="1" applyBorder="1" applyAlignment="1">
      <alignment horizontal="center" vertical="top"/>
    </xf>
    <xf numFmtId="0" fontId="16" fillId="0" borderId="2" xfId="5" applyFont="1" applyBorder="1" applyAlignment="1">
      <alignment horizontal="center" vertical="top"/>
    </xf>
    <xf numFmtId="0" fontId="16" fillId="0" borderId="2" xfId="5" applyFont="1" applyBorder="1" applyAlignment="1">
      <alignment vertical="top" wrapText="1"/>
    </xf>
    <xf numFmtId="167" fontId="16" fillId="0" borderId="2" xfId="1" applyNumberFormat="1" applyFont="1" applyFill="1" applyBorder="1" applyAlignment="1">
      <alignment horizontal="right" vertical="top"/>
    </xf>
    <xf numFmtId="4" fontId="16" fillId="0" borderId="2" xfId="5" applyNumberFormat="1" applyFont="1" applyBorder="1" applyAlignment="1">
      <alignment horizontal="center" vertical="top"/>
    </xf>
    <xf numFmtId="167" fontId="16" fillId="0" borderId="3" xfId="1" applyNumberFormat="1" applyFont="1" applyFill="1" applyBorder="1" applyAlignment="1">
      <alignment vertical="top" wrapText="1"/>
    </xf>
    <xf numFmtId="167" fontId="26" fillId="0" borderId="4" xfId="1" applyNumberFormat="1" applyFont="1" applyFill="1" applyBorder="1" applyAlignment="1">
      <alignment horizontal="center" vertical="center" wrapText="1"/>
    </xf>
    <xf numFmtId="167" fontId="27" fillId="0" borderId="5" xfId="1" applyNumberFormat="1" applyFont="1" applyFill="1" applyBorder="1" applyAlignment="1">
      <alignment horizontal="center" vertical="center"/>
    </xf>
    <xf numFmtId="167" fontId="26" fillId="0" borderId="23" xfId="1" applyNumberFormat="1" applyFont="1" applyFill="1" applyBorder="1" applyAlignment="1">
      <alignment horizontal="center" vertical="top"/>
    </xf>
    <xf numFmtId="167" fontId="27" fillId="0" borderId="23" xfId="1" applyNumberFormat="1" applyFont="1" applyFill="1" applyBorder="1" applyAlignment="1">
      <alignment horizontal="center" vertical="top"/>
    </xf>
    <xf numFmtId="0" fontId="31" fillId="0" borderId="25" xfId="0" applyFont="1" applyBorder="1" applyAlignment="1">
      <alignment horizontal="center" vertical="center" wrapText="1"/>
    </xf>
    <xf numFmtId="0" fontId="35" fillId="0" borderId="0" xfId="0" applyFont="1" applyAlignment="1">
      <alignment vertical="top"/>
    </xf>
    <xf numFmtId="167" fontId="36" fillId="0" borderId="0" xfId="1" applyNumberFormat="1" applyFont="1" applyBorder="1" applyAlignment="1">
      <alignment vertical="top"/>
    </xf>
    <xf numFmtId="0" fontId="35" fillId="0" borderId="0" xfId="0" applyFont="1" applyAlignment="1">
      <alignment horizontal="center" vertical="top"/>
    </xf>
    <xf numFmtId="167" fontId="9" fillId="0" borderId="0" xfId="1" applyNumberFormat="1" applyFont="1" applyBorder="1" applyAlignment="1">
      <alignment vertical="top"/>
    </xf>
    <xf numFmtId="167" fontId="36" fillId="0" borderId="0" xfId="1" applyNumberFormat="1" applyFont="1" applyAlignment="1">
      <alignment vertical="top"/>
    </xf>
    <xf numFmtId="167" fontId="9" fillId="0" borderId="0" xfId="1" applyNumberFormat="1" applyFont="1" applyAlignment="1">
      <alignment vertical="top"/>
    </xf>
    <xf numFmtId="167" fontId="9" fillId="0" borderId="0" xfId="1" applyNumberFormat="1" applyFont="1" applyFill="1" applyAlignment="1">
      <alignment vertical="top"/>
    </xf>
    <xf numFmtId="167" fontId="9" fillId="0" borderId="0" xfId="1" applyNumberFormat="1" applyFont="1" applyAlignment="1">
      <alignment horizontal="center" vertical="top"/>
    </xf>
    <xf numFmtId="167" fontId="26" fillId="0" borderId="5" xfId="1" applyNumberFormat="1" applyFont="1" applyFill="1" applyBorder="1" applyAlignment="1">
      <alignment horizontal="center" vertical="top"/>
    </xf>
    <xf numFmtId="0" fontId="26" fillId="0" borderId="6" xfId="5" applyFont="1" applyBorder="1" applyAlignment="1">
      <alignment horizontal="center" vertical="top"/>
    </xf>
    <xf numFmtId="0" fontId="26" fillId="0" borderId="7" xfId="5" applyFont="1" applyBorder="1" applyAlignment="1">
      <alignment horizontal="center" vertical="top"/>
    </xf>
    <xf numFmtId="0" fontId="26" fillId="0" borderId="7" xfId="5" applyFont="1" applyBorder="1" applyAlignment="1">
      <alignment horizontal="center" vertical="top" wrapText="1"/>
    </xf>
    <xf numFmtId="167" fontId="26" fillId="0" borderId="7" xfId="1" applyNumberFormat="1" applyFont="1" applyFill="1" applyBorder="1" applyAlignment="1">
      <alignment horizontal="right" vertical="top"/>
    </xf>
    <xf numFmtId="167" fontId="26" fillId="0" borderId="8" xfId="1" applyNumberFormat="1" applyFont="1" applyFill="1" applyBorder="1" applyAlignment="1">
      <alignment horizontal="center" vertical="top" wrapText="1"/>
    </xf>
    <xf numFmtId="0" fontId="37" fillId="0" borderId="0" xfId="5" applyFont="1" applyAlignment="1">
      <alignment horizontal="left" vertical="top"/>
    </xf>
    <xf numFmtId="0" fontId="26" fillId="0" borderId="30" xfId="0" applyFont="1" applyBorder="1" applyAlignment="1">
      <alignment horizontal="center" vertical="top"/>
    </xf>
    <xf numFmtId="0" fontId="26" fillId="0" borderId="29" xfId="0" applyFont="1" applyBorder="1" applyAlignment="1">
      <alignment horizontal="left" vertical="top"/>
    </xf>
    <xf numFmtId="0" fontId="16" fillId="0" borderId="29" xfId="0" applyFont="1" applyBorder="1" applyAlignment="1">
      <alignment vertical="top"/>
    </xf>
    <xf numFmtId="167" fontId="16" fillId="0" borderId="31" xfId="1" applyNumberFormat="1" applyFont="1" applyBorder="1" applyAlignment="1">
      <alignment vertical="top"/>
    </xf>
    <xf numFmtId="0" fontId="26" fillId="0" borderId="27" xfId="0" applyFont="1" applyBorder="1" applyAlignment="1">
      <alignment horizontal="center" vertical="top"/>
    </xf>
    <xf numFmtId="167" fontId="16" fillId="0" borderId="28" xfId="1" applyNumberFormat="1" applyFont="1" applyBorder="1" applyAlignment="1">
      <alignment vertical="top"/>
    </xf>
    <xf numFmtId="0" fontId="26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6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33" fillId="0" borderId="0" xfId="5" applyFont="1" applyAlignment="1">
      <alignment vertical="center"/>
    </xf>
    <xf numFmtId="0" fontId="33" fillId="0" borderId="0" xfId="5" applyFont="1" applyAlignment="1">
      <alignment horizontal="left" vertical="center"/>
    </xf>
    <xf numFmtId="0" fontId="26" fillId="2" borderId="13" xfId="5" applyFont="1" applyFill="1" applyBorder="1" applyAlignment="1">
      <alignment horizontal="center" vertical="center"/>
    </xf>
    <xf numFmtId="0" fontId="26" fillId="2" borderId="21" xfId="5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vertical="top"/>
    </xf>
    <xf numFmtId="167" fontId="26" fillId="0" borderId="2" xfId="1" applyNumberFormat="1" applyFont="1" applyFill="1" applyBorder="1" applyAlignment="1">
      <alignment horizontal="right" vertical="top"/>
    </xf>
    <xf numFmtId="167" fontId="26" fillId="0" borderId="0" xfId="1" applyNumberFormat="1" applyFont="1" applyFill="1" applyBorder="1" applyAlignment="1">
      <alignment horizontal="right" vertical="top"/>
    </xf>
    <xf numFmtId="167" fontId="26" fillId="0" borderId="25" xfId="1" applyNumberFormat="1" applyFont="1" applyFill="1" applyBorder="1" applyAlignment="1">
      <alignment vertical="top"/>
    </xf>
    <xf numFmtId="167" fontId="16" fillId="0" borderId="0" xfId="18" applyNumberFormat="1" applyFont="1" applyFill="1" applyBorder="1" applyAlignment="1">
      <alignment vertical="top"/>
    </xf>
    <xf numFmtId="0" fontId="16" fillId="2" borderId="2" xfId="5" applyFont="1" applyFill="1" applyBorder="1" applyAlignment="1">
      <alignment vertical="top" wrapText="1"/>
    </xf>
    <xf numFmtId="0" fontId="35" fillId="2" borderId="0" xfId="0" applyFont="1" applyFill="1" applyAlignment="1">
      <alignment vertical="top"/>
    </xf>
    <xf numFmtId="0" fontId="41" fillId="0" borderId="37" xfId="0" applyFont="1" applyBorder="1" applyAlignment="1">
      <alignment horizontal="center" vertical="top"/>
    </xf>
    <xf numFmtId="0" fontId="41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40" fillId="0" borderId="0" xfId="5" applyFont="1" applyAlignment="1">
      <alignment vertical="top"/>
    </xf>
    <xf numFmtId="0" fontId="39" fillId="0" borderId="37" xfId="0" applyFont="1" applyBorder="1" applyAlignment="1">
      <alignment vertical="top"/>
    </xf>
    <xf numFmtId="0" fontId="28" fillId="0" borderId="0" xfId="0" applyFont="1" applyAlignment="1">
      <alignment horizontal="center" vertical="top"/>
    </xf>
    <xf numFmtId="0" fontId="16" fillId="0" borderId="0" xfId="5" applyFont="1" applyAlignment="1">
      <alignment vertical="top"/>
    </xf>
    <xf numFmtId="167" fontId="30" fillId="0" borderId="0" xfId="18" applyNumberFormat="1" applyFont="1" applyBorder="1" applyAlignment="1">
      <alignment vertical="top"/>
    </xf>
    <xf numFmtId="167" fontId="16" fillId="0" borderId="0" xfId="18" applyNumberFormat="1" applyFont="1" applyBorder="1" applyAlignment="1">
      <alignment vertical="top"/>
    </xf>
    <xf numFmtId="0" fontId="28" fillId="0" borderId="0" xfId="0" applyFont="1" applyAlignment="1">
      <alignment vertical="top"/>
    </xf>
    <xf numFmtId="167" fontId="30" fillId="3" borderId="0" xfId="18" applyNumberFormat="1" applyFont="1" applyFill="1" applyBorder="1" applyAlignment="1">
      <alignment vertical="top"/>
    </xf>
    <xf numFmtId="0" fontId="28" fillId="3" borderId="0" xfId="0" applyFont="1" applyFill="1" applyAlignment="1">
      <alignment horizontal="center" vertical="top"/>
    </xf>
    <xf numFmtId="167" fontId="34" fillId="0" borderId="25" xfId="0" applyNumberFormat="1" applyFont="1" applyBorder="1" applyAlignment="1">
      <alignment vertical="center" wrapText="1"/>
    </xf>
    <xf numFmtId="0" fontId="16" fillId="0" borderId="25" xfId="0" applyFont="1" applyBorder="1" applyAlignment="1">
      <alignment vertical="top"/>
    </xf>
    <xf numFmtId="0" fontId="16" fillId="2" borderId="25" xfId="0" applyFont="1" applyFill="1" applyBorder="1" applyAlignment="1">
      <alignment vertical="top"/>
    </xf>
    <xf numFmtId="167" fontId="16" fillId="0" borderId="25" xfId="1" applyNumberFormat="1" applyFont="1" applyFill="1" applyBorder="1" applyAlignment="1">
      <alignment vertical="top"/>
    </xf>
    <xf numFmtId="0" fontId="16" fillId="3" borderId="0" xfId="5" applyFont="1" applyFill="1" applyAlignment="1">
      <alignment horizontal="left" vertical="top" wrapText="1"/>
    </xf>
    <xf numFmtId="0" fontId="28" fillId="0" borderId="0" xfId="5" applyFont="1" applyAlignment="1">
      <alignment horizontal="left" vertical="top" wrapText="1"/>
    </xf>
    <xf numFmtId="0" fontId="26" fillId="0" borderId="38" xfId="5" applyFont="1" applyBorder="1" applyAlignment="1">
      <alignment horizontal="center" vertical="top"/>
    </xf>
    <xf numFmtId="0" fontId="26" fillId="0" borderId="2" xfId="5" applyFont="1" applyBorder="1" applyAlignment="1">
      <alignment horizontal="center" vertical="top"/>
    </xf>
    <xf numFmtId="0" fontId="26" fillId="0" borderId="2" xfId="5" applyFont="1" applyBorder="1" applyAlignment="1">
      <alignment horizontal="center" vertical="top" wrapText="1"/>
    </xf>
    <xf numFmtId="167" fontId="26" fillId="0" borderId="39" xfId="1" applyNumberFormat="1" applyFont="1" applyFill="1" applyBorder="1" applyAlignment="1">
      <alignment horizontal="center" vertical="top" wrapText="1"/>
    </xf>
    <xf numFmtId="0" fontId="26" fillId="0" borderId="27" xfId="5" applyFont="1" applyBorder="1" applyAlignment="1">
      <alignment horizontal="center" vertical="top"/>
    </xf>
    <xf numFmtId="0" fontId="26" fillId="0" borderId="0" xfId="5" applyFont="1" applyAlignment="1">
      <alignment horizontal="left" vertical="top"/>
    </xf>
    <xf numFmtId="0" fontId="26" fillId="0" borderId="0" xfId="5" applyFont="1" applyAlignment="1">
      <alignment horizontal="center" vertical="top" wrapText="1"/>
    </xf>
    <xf numFmtId="167" fontId="26" fillId="0" borderId="28" xfId="1" applyNumberFormat="1" applyFont="1" applyFill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/>
    </xf>
    <xf numFmtId="0" fontId="26" fillId="0" borderId="41" xfId="0" applyFont="1" applyBorder="1" applyAlignment="1">
      <alignment horizontal="center" vertical="top"/>
    </xf>
    <xf numFmtId="0" fontId="26" fillId="0" borderId="41" xfId="0" applyFont="1" applyBorder="1" applyAlignment="1">
      <alignment vertical="top"/>
    </xf>
    <xf numFmtId="0" fontId="16" fillId="0" borderId="41" xfId="0" applyFont="1" applyBorder="1" applyAlignment="1">
      <alignment vertical="top"/>
    </xf>
    <xf numFmtId="167" fontId="26" fillId="0" borderId="41" xfId="1" applyNumberFormat="1" applyFont="1" applyBorder="1" applyAlignment="1">
      <alignment vertical="top"/>
    </xf>
    <xf numFmtId="167" fontId="16" fillId="0" borderId="42" xfId="1" applyNumberFormat="1" applyFont="1" applyBorder="1" applyAlignment="1">
      <alignment vertical="top"/>
    </xf>
    <xf numFmtId="0" fontId="16" fillId="3" borderId="0" xfId="5" applyFont="1" applyFill="1" applyAlignment="1">
      <alignment horizontal="left" vertical="top"/>
    </xf>
    <xf numFmtId="164" fontId="16" fillId="0" borderId="1" xfId="1" applyFont="1" applyBorder="1"/>
    <xf numFmtId="0" fontId="16" fillId="0" borderId="2" xfId="12" applyFont="1" applyBorder="1"/>
    <xf numFmtId="2" fontId="16" fillId="0" borderId="2" xfId="12" applyNumberFormat="1" applyFont="1" applyBorder="1" applyAlignment="1">
      <alignment horizontal="right"/>
    </xf>
    <xf numFmtId="2" fontId="16" fillId="2" borderId="2" xfId="12" applyNumberFormat="1" applyFont="1" applyFill="1" applyBorder="1" applyAlignment="1">
      <alignment horizontal="right"/>
    </xf>
    <xf numFmtId="167" fontId="16" fillId="0" borderId="2" xfId="1" applyNumberFormat="1" applyFont="1" applyBorder="1"/>
    <xf numFmtId="167" fontId="16" fillId="0" borderId="2" xfId="1" applyNumberFormat="1" applyFont="1" applyBorder="1" applyAlignment="1">
      <alignment vertical="top"/>
    </xf>
    <xf numFmtId="167" fontId="30" fillId="0" borderId="3" xfId="1" applyNumberFormat="1" applyFont="1" applyBorder="1" applyAlignment="1">
      <alignment vertical="top"/>
    </xf>
    <xf numFmtId="164" fontId="16" fillId="0" borderId="37" xfId="1" applyFont="1" applyBorder="1"/>
    <xf numFmtId="0" fontId="16" fillId="0" borderId="0" xfId="12" applyFont="1" applyBorder="1"/>
    <xf numFmtId="2" fontId="16" fillId="0" borderId="0" xfId="12" applyNumberFormat="1" applyFont="1" applyBorder="1" applyAlignment="1">
      <alignment horizontal="right"/>
    </xf>
    <xf numFmtId="2" fontId="16" fillId="2" borderId="0" xfId="12" applyNumberFormat="1" applyFont="1" applyFill="1" applyBorder="1" applyAlignment="1">
      <alignment horizontal="right"/>
    </xf>
    <xf numFmtId="167" fontId="16" fillId="0" borderId="0" xfId="1" applyNumberFormat="1" applyFont="1" applyBorder="1"/>
    <xf numFmtId="167" fontId="30" fillId="0" borderId="43" xfId="1" applyNumberFormat="1" applyFont="1" applyBorder="1" applyAlignment="1">
      <alignment vertical="top"/>
    </xf>
    <xf numFmtId="0" fontId="19" fillId="0" borderId="0" xfId="5" applyFont="1" applyBorder="1" applyAlignment="1">
      <alignment horizontal="left" vertical="top"/>
    </xf>
    <xf numFmtId="0" fontId="29" fillId="0" borderId="0" xfId="12" applyFont="1" applyBorder="1"/>
    <xf numFmtId="2" fontId="29" fillId="0" borderId="0" xfId="12" applyNumberFormat="1" applyFont="1" applyBorder="1" applyAlignment="1">
      <alignment horizontal="right"/>
    </xf>
    <xf numFmtId="2" fontId="29" fillId="2" borderId="0" xfId="12" applyNumberFormat="1" applyFont="1" applyFill="1" applyBorder="1" applyAlignment="1">
      <alignment horizontal="right"/>
    </xf>
    <xf numFmtId="0" fontId="26" fillId="0" borderId="37" xfId="5" applyFont="1" applyBorder="1" applyAlignment="1">
      <alignment horizontal="center" vertical="top"/>
    </xf>
    <xf numFmtId="0" fontId="33" fillId="0" borderId="0" xfId="5" applyFont="1" applyBorder="1" applyAlignment="1">
      <alignment vertical="top"/>
    </xf>
    <xf numFmtId="0" fontId="33" fillId="2" borderId="0" xfId="5" applyFont="1" applyFill="1" applyBorder="1" applyAlignment="1">
      <alignment vertical="top"/>
    </xf>
    <xf numFmtId="4" fontId="16" fillId="0" borderId="0" xfId="5" applyNumberFormat="1" applyFont="1" applyBorder="1" applyAlignment="1">
      <alignment horizontal="center" vertical="top"/>
    </xf>
    <xf numFmtId="167" fontId="16" fillId="0" borderId="43" xfId="1" applyNumberFormat="1" applyFont="1" applyFill="1" applyBorder="1" applyAlignment="1">
      <alignment vertical="top" wrapText="1"/>
    </xf>
    <xf numFmtId="0" fontId="33" fillId="0" borderId="0" xfId="5" applyFont="1" applyBorder="1" applyAlignment="1">
      <alignment vertical="center"/>
    </xf>
    <xf numFmtId="0" fontId="33" fillId="2" borderId="0" xfId="5" applyFont="1" applyFill="1" applyBorder="1" applyAlignment="1">
      <alignment vertical="center"/>
    </xf>
    <xf numFmtId="165" fontId="26" fillId="0" borderId="0" xfId="2" applyFont="1" applyFill="1" applyBorder="1" applyAlignment="1">
      <alignment horizontal="left" vertical="top"/>
    </xf>
    <xf numFmtId="0" fontId="26" fillId="0" borderId="0" xfId="5" applyFont="1" applyBorder="1" applyAlignment="1">
      <alignment vertical="top"/>
    </xf>
    <xf numFmtId="0" fontId="26" fillId="2" borderId="0" xfId="5" applyFont="1" applyFill="1" applyBorder="1" applyAlignment="1">
      <alignment vertical="top"/>
    </xf>
    <xf numFmtId="0" fontId="16" fillId="0" borderId="44" xfId="0" applyFont="1" applyBorder="1" applyAlignment="1">
      <alignment vertical="top"/>
    </xf>
    <xf numFmtId="167" fontId="16" fillId="0" borderId="45" xfId="1" applyNumberFormat="1" applyFont="1" applyFill="1" applyBorder="1" applyAlignment="1">
      <alignment vertical="top"/>
    </xf>
    <xf numFmtId="0" fontId="16" fillId="0" borderId="46" xfId="0" applyFont="1" applyBorder="1" applyAlignment="1">
      <alignment vertical="top"/>
    </xf>
    <xf numFmtId="0" fontId="16" fillId="0" borderId="47" xfId="0" applyFont="1" applyBorder="1" applyAlignment="1">
      <alignment vertical="top"/>
    </xf>
    <xf numFmtId="0" fontId="16" fillId="2" borderId="47" xfId="0" applyFont="1" applyFill="1" applyBorder="1" applyAlignment="1">
      <alignment vertical="top"/>
    </xf>
    <xf numFmtId="167" fontId="16" fillId="0" borderId="47" xfId="1" applyNumberFormat="1" applyFont="1" applyFill="1" applyBorder="1" applyAlignment="1">
      <alignment vertical="top"/>
    </xf>
    <xf numFmtId="0" fontId="16" fillId="0" borderId="47" xfId="0" applyFont="1" applyBorder="1" applyAlignment="1">
      <alignment horizontal="center" vertical="top"/>
    </xf>
    <xf numFmtId="167" fontId="16" fillId="0" borderId="48" xfId="1" applyNumberFormat="1" applyFont="1" applyFill="1" applyBorder="1" applyAlignment="1">
      <alignment vertical="top"/>
    </xf>
    <xf numFmtId="0" fontId="26" fillId="0" borderId="1" xfId="0" applyFont="1" applyBorder="1" applyAlignment="1">
      <alignment horizontal="center" vertical="top"/>
    </xf>
    <xf numFmtId="0" fontId="26" fillId="0" borderId="2" xfId="0" applyFont="1" applyBorder="1" applyAlignment="1">
      <alignment vertical="top"/>
    </xf>
    <xf numFmtId="0" fontId="16" fillId="0" borderId="2" xfId="0" applyFont="1" applyBorder="1" applyAlignment="1">
      <alignment vertical="top"/>
    </xf>
    <xf numFmtId="0" fontId="16" fillId="2" borderId="2" xfId="0" applyFont="1" applyFill="1" applyBorder="1" applyAlignment="1">
      <alignment vertical="top"/>
    </xf>
    <xf numFmtId="0" fontId="26" fillId="0" borderId="37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16" fillId="0" borderId="37" xfId="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167" fontId="16" fillId="0" borderId="0" xfId="1" applyNumberFormat="1" applyFont="1" applyFill="1" applyBorder="1" applyAlignment="1">
      <alignment vertical="top"/>
    </xf>
    <xf numFmtId="167" fontId="16" fillId="2" borderId="0" xfId="1" applyNumberFormat="1" applyFont="1" applyFill="1" applyBorder="1" applyAlignment="1">
      <alignment vertical="top"/>
    </xf>
    <xf numFmtId="0" fontId="26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164" fontId="28" fillId="0" borderId="0" xfId="18" quotePrefix="1" applyFont="1" applyFill="1" applyBorder="1" applyAlignment="1">
      <alignment vertical="center"/>
    </xf>
    <xf numFmtId="164" fontId="16" fillId="0" borderId="0" xfId="18" quotePrefix="1" applyFont="1" applyFill="1" applyBorder="1" applyAlignment="1">
      <alignment vertical="center"/>
    </xf>
    <xf numFmtId="164" fontId="16" fillId="0" borderId="0" xfId="1" quotePrefix="1" applyFont="1" applyFill="1" applyBorder="1" applyAlignment="1">
      <alignment vertical="center"/>
    </xf>
    <xf numFmtId="164" fontId="16" fillId="2" borderId="0" xfId="1" quotePrefix="1" applyFont="1" applyFill="1" applyBorder="1" applyAlignment="1">
      <alignment vertical="center"/>
    </xf>
    <xf numFmtId="0" fontId="23" fillId="0" borderId="0" xfId="0" applyFont="1" applyBorder="1" applyAlignment="1">
      <alignment vertical="top"/>
    </xf>
    <xf numFmtId="167" fontId="16" fillId="0" borderId="0" xfId="18" applyNumberFormat="1" applyFont="1" applyFill="1" applyBorder="1" applyAlignment="1">
      <alignment vertical="top" wrapText="1"/>
    </xf>
    <xf numFmtId="167" fontId="16" fillId="0" borderId="43" xfId="1" applyNumberFormat="1" applyFont="1" applyFill="1" applyBorder="1" applyAlignment="1">
      <alignment vertical="top"/>
    </xf>
    <xf numFmtId="0" fontId="26" fillId="0" borderId="0" xfId="0" applyFont="1" applyBorder="1" applyAlignment="1">
      <alignment horizontal="center" vertical="center" wrapText="1"/>
    </xf>
    <xf numFmtId="167" fontId="16" fillId="2" borderId="0" xfId="18" applyNumberFormat="1" applyFont="1" applyFill="1" applyBorder="1" applyAlignment="1">
      <alignment vertical="top"/>
    </xf>
    <xf numFmtId="164" fontId="16" fillId="2" borderId="0" xfId="18" quotePrefix="1" applyFont="1" applyFill="1" applyBorder="1" applyAlignment="1">
      <alignment vertical="center"/>
    </xf>
    <xf numFmtId="167" fontId="16" fillId="0" borderId="0" xfId="15" applyNumberFormat="1" applyFont="1" applyFill="1" applyBorder="1" applyAlignment="1">
      <alignment horizontal="center" vertical="center"/>
    </xf>
    <xf numFmtId="167" fontId="16" fillId="2" borderId="0" xfId="1" quotePrefix="1" applyNumberFormat="1" applyFont="1" applyFill="1" applyBorder="1" applyAlignment="1">
      <alignment vertical="top"/>
    </xf>
    <xf numFmtId="169" fontId="16" fillId="2" borderId="0" xfId="1" quotePrefix="1" applyNumberFormat="1" applyFont="1" applyFill="1" applyBorder="1" applyAlignment="1">
      <alignment vertical="center"/>
    </xf>
    <xf numFmtId="167" fontId="16" fillId="2" borderId="0" xfId="18" quotePrefix="1" applyNumberFormat="1" applyFont="1" applyFill="1" applyBorder="1" applyAlignment="1">
      <alignment vertical="top"/>
    </xf>
    <xf numFmtId="0" fontId="16" fillId="0" borderId="49" xfId="0" applyFont="1" applyBorder="1" applyAlignment="1">
      <alignment vertical="top"/>
    </xf>
    <xf numFmtId="0" fontId="16" fillId="2" borderId="41" xfId="0" applyFont="1" applyFill="1" applyBorder="1" applyAlignment="1">
      <alignment vertical="top"/>
    </xf>
    <xf numFmtId="167" fontId="26" fillId="0" borderId="9" xfId="1" applyNumberFormat="1" applyFont="1" applyFill="1" applyBorder="1" applyAlignment="1">
      <alignment vertical="top"/>
    </xf>
    <xf numFmtId="167" fontId="16" fillId="0" borderId="2" xfId="1" applyNumberFormat="1" applyFont="1" applyFill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167" fontId="26" fillId="0" borderId="2" xfId="1" applyNumberFormat="1" applyFont="1" applyFill="1" applyBorder="1" applyAlignment="1">
      <alignment vertical="top"/>
    </xf>
    <xf numFmtId="167" fontId="16" fillId="0" borderId="3" xfId="1" applyNumberFormat="1" applyFont="1" applyFill="1" applyBorder="1" applyAlignment="1">
      <alignment vertical="top"/>
    </xf>
    <xf numFmtId="167" fontId="26" fillId="0" borderId="0" xfId="1" applyNumberFormat="1" applyFont="1" applyFill="1" applyBorder="1" applyAlignment="1">
      <alignment vertical="top"/>
    </xf>
    <xf numFmtId="167" fontId="9" fillId="0" borderId="0" xfId="18" applyNumberFormat="1" applyFont="1" applyFill="1" applyBorder="1" applyAlignment="1">
      <alignment vertical="top"/>
    </xf>
    <xf numFmtId="167" fontId="9" fillId="0" borderId="0" xfId="18" applyNumberFormat="1" applyFont="1" applyFill="1" applyBorder="1" applyAlignment="1">
      <alignment horizontal="center" vertical="top"/>
    </xf>
    <xf numFmtId="167" fontId="16" fillId="0" borderId="41" xfId="1" applyNumberFormat="1" applyFont="1" applyFill="1" applyBorder="1" applyAlignment="1">
      <alignment vertical="top"/>
    </xf>
    <xf numFmtId="0" fontId="16" fillId="0" borderId="41" xfId="0" applyFont="1" applyBorder="1" applyAlignment="1">
      <alignment horizontal="center" vertical="top"/>
    </xf>
    <xf numFmtId="167" fontId="16" fillId="0" borderId="50" xfId="1" applyNumberFormat="1" applyFont="1" applyFill="1" applyBorder="1" applyAlignment="1">
      <alignment vertical="top"/>
    </xf>
    <xf numFmtId="0" fontId="26" fillId="0" borderId="25" xfId="0" applyFont="1" applyBorder="1" applyAlignment="1">
      <alignment horizontal="right" vertical="center" wrapText="1"/>
    </xf>
    <xf numFmtId="0" fontId="26" fillId="0" borderId="14" xfId="5" applyFont="1" applyBorder="1" applyAlignment="1">
      <alignment horizontal="center" vertical="center"/>
    </xf>
    <xf numFmtId="0" fontId="26" fillId="0" borderId="33" xfId="5" applyFont="1" applyBorder="1" applyAlignment="1">
      <alignment horizontal="center" vertical="center"/>
    </xf>
    <xf numFmtId="0" fontId="26" fillId="0" borderId="11" xfId="5" applyFont="1" applyBorder="1" applyAlignment="1">
      <alignment horizontal="center" vertical="center"/>
    </xf>
    <xf numFmtId="0" fontId="26" fillId="0" borderId="12" xfId="5" applyFont="1" applyBorder="1" applyAlignment="1">
      <alignment horizontal="center" vertical="center"/>
    </xf>
    <xf numFmtId="0" fontId="26" fillId="0" borderId="13" xfId="5" applyFont="1" applyBorder="1" applyAlignment="1">
      <alignment horizontal="center" vertical="center"/>
    </xf>
    <xf numFmtId="0" fontId="26" fillId="0" borderId="34" xfId="5" applyFont="1" applyBorder="1" applyAlignment="1">
      <alignment horizontal="center" vertical="center"/>
    </xf>
    <xf numFmtId="0" fontId="26" fillId="0" borderId="32" xfId="5" applyFont="1" applyBorder="1" applyAlignment="1">
      <alignment horizontal="center" vertical="center"/>
    </xf>
    <xf numFmtId="0" fontId="26" fillId="0" borderId="35" xfId="5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167" fontId="26" fillId="0" borderId="15" xfId="1" applyNumberFormat="1" applyFont="1" applyFill="1" applyBorder="1" applyAlignment="1">
      <alignment horizontal="center" vertical="center" wrapText="1"/>
    </xf>
    <xf numFmtId="167" fontId="26" fillId="0" borderId="36" xfId="1" applyNumberFormat="1" applyFont="1" applyFill="1" applyBorder="1" applyAlignment="1">
      <alignment horizontal="center" vertical="center" wrapText="1"/>
    </xf>
    <xf numFmtId="0" fontId="32" fillId="0" borderId="0" xfId="16" applyFont="1" applyAlignment="1">
      <alignment horizontal="left"/>
    </xf>
    <xf numFmtId="0" fontId="32" fillId="0" borderId="0" xfId="16" applyFont="1" applyAlignment="1">
      <alignment horizontal="left" vertical="top" wrapText="1"/>
    </xf>
    <xf numFmtId="0" fontId="28" fillId="0" borderId="17" xfId="5" applyFont="1" applyBorder="1" applyAlignment="1">
      <alignment horizontal="left" vertical="top" wrapText="1"/>
    </xf>
    <xf numFmtId="0" fontId="21" fillId="0" borderId="14" xfId="5" applyFont="1" applyBorder="1" applyAlignment="1">
      <alignment horizontal="center" vertical="center"/>
    </xf>
    <xf numFmtId="0" fontId="21" fillId="0" borderId="19" xfId="5" applyFont="1" applyBorder="1" applyAlignment="1">
      <alignment horizontal="center" vertical="center"/>
    </xf>
    <xf numFmtId="4" fontId="21" fillId="0" borderId="10" xfId="5" applyNumberFormat="1" applyFont="1" applyBorder="1" applyAlignment="1">
      <alignment horizontal="center" vertical="center" wrapText="1"/>
    </xf>
    <xf numFmtId="4" fontId="21" fillId="0" borderId="22" xfId="5" applyNumberFormat="1" applyFont="1" applyBorder="1" applyAlignment="1">
      <alignment horizontal="center" vertical="center" wrapText="1"/>
    </xf>
    <xf numFmtId="0" fontId="33" fillId="0" borderId="0" xfId="16" applyFont="1" applyAlignment="1">
      <alignment horizontal="left"/>
    </xf>
    <xf numFmtId="0" fontId="33" fillId="0" borderId="0" xfId="16" applyFont="1" applyAlignment="1">
      <alignment horizontal="left" vertical="top" wrapText="1"/>
    </xf>
    <xf numFmtId="0" fontId="21" fillId="0" borderId="11" xfId="5" applyFont="1" applyBorder="1" applyAlignment="1">
      <alignment horizontal="center" vertical="center"/>
    </xf>
    <xf numFmtId="0" fontId="21" fillId="0" borderId="12" xfId="5" applyFont="1" applyBorder="1" applyAlignment="1">
      <alignment horizontal="center" vertical="center"/>
    </xf>
    <xf numFmtId="0" fontId="21" fillId="0" borderId="13" xfId="5" applyFont="1" applyBorder="1" applyAlignment="1">
      <alignment horizontal="center" vertical="center"/>
    </xf>
    <xf numFmtId="0" fontId="21" fillId="0" borderId="20" xfId="5" applyFont="1" applyBorder="1" applyAlignment="1">
      <alignment horizontal="center" vertical="center"/>
    </xf>
    <xf numFmtId="0" fontId="21" fillId="0" borderId="7" xfId="5" applyFont="1" applyBorder="1" applyAlignment="1">
      <alignment horizontal="center" vertical="center"/>
    </xf>
    <xf numFmtId="0" fontId="21" fillId="0" borderId="21" xfId="5" applyFont="1" applyBorder="1" applyAlignment="1">
      <alignment horizontal="center" vertical="center"/>
    </xf>
    <xf numFmtId="0" fontId="26" fillId="0" borderId="19" xfId="5" applyFont="1" applyBorder="1" applyAlignment="1">
      <alignment horizontal="center" vertical="center"/>
    </xf>
    <xf numFmtId="0" fontId="26" fillId="0" borderId="20" xfId="5" applyFont="1" applyBorder="1" applyAlignment="1">
      <alignment horizontal="center" vertical="center"/>
    </xf>
    <xf numFmtId="0" fontId="26" fillId="0" borderId="7" xfId="5" applyFont="1" applyBorder="1" applyAlignment="1">
      <alignment horizontal="center" vertical="center"/>
    </xf>
    <xf numFmtId="0" fontId="26" fillId="0" borderId="21" xfId="5" applyFont="1" applyBorder="1" applyAlignment="1">
      <alignment horizontal="center" vertical="center"/>
    </xf>
    <xf numFmtId="167" fontId="26" fillId="0" borderId="26" xfId="1" applyNumberFormat="1" applyFont="1" applyFill="1" applyBorder="1" applyAlignment="1">
      <alignment horizontal="center" vertical="center" wrapText="1"/>
    </xf>
    <xf numFmtId="0" fontId="33" fillId="0" borderId="0" xfId="16" applyFont="1" applyBorder="1" applyAlignment="1">
      <alignment horizontal="left"/>
    </xf>
    <xf numFmtId="0" fontId="33" fillId="0" borderId="0" xfId="16" applyFont="1" applyBorder="1" applyAlignment="1">
      <alignment horizontal="left" vertical="top" wrapText="1"/>
    </xf>
    <xf numFmtId="4" fontId="26" fillId="0" borderId="10" xfId="5" applyNumberFormat="1" applyFont="1" applyBorder="1" applyAlignment="1">
      <alignment horizontal="center" vertical="center" wrapText="1"/>
    </xf>
    <xf numFmtId="4" fontId="26" fillId="0" borderId="22" xfId="5" applyNumberFormat="1" applyFont="1" applyBorder="1" applyAlignment="1">
      <alignment horizontal="center" vertical="center" wrapText="1"/>
    </xf>
  </cellXfs>
  <cellStyles count="70">
    <cellStyle name="Comma [0]" xfId="1" builtinId="6"/>
    <cellStyle name="Comma [0] 2" xfId="18"/>
    <cellStyle name="Comma [0] 2 2" xfId="14"/>
    <cellStyle name="Comma [0] 2 2 2" xfId="15"/>
    <cellStyle name="Comma 10 2" xfId="19"/>
    <cellStyle name="Comma 12 33" xfId="45"/>
    <cellStyle name="Comma 2" xfId="2"/>
    <cellStyle name="Comma 2 2" xfId="31"/>
    <cellStyle name="Comma 2 2 2" xfId="3"/>
    <cellStyle name="Comma 2 3" xfId="22"/>
    <cellStyle name="Comma 23 27" xfId="28"/>
    <cellStyle name="Comma 23 56" xfId="29"/>
    <cellStyle name="Comma 25 56" xfId="30"/>
    <cellStyle name="Comma 3" xfId="4"/>
    <cellStyle name="Comma 4 19" xfId="67"/>
    <cellStyle name="Comma 4 27" xfId="24"/>
    <cellStyle name="Comma 4 3" xfId="21"/>
    <cellStyle name="Comma 6 27" xfId="26"/>
    <cellStyle name="Comma 7 10" xfId="50"/>
    <cellStyle name="Comma 7 11" xfId="52"/>
    <cellStyle name="Comma 7 12" xfId="34"/>
    <cellStyle name="Comma 7 15" xfId="64"/>
    <cellStyle name="Comma 7 18" xfId="66"/>
    <cellStyle name="Comma 7 19" xfId="69"/>
    <cellStyle name="Comma 7 21" xfId="58"/>
    <cellStyle name="Comma 7 3" xfId="37"/>
    <cellStyle name="Comma 7 4" xfId="42"/>
    <cellStyle name="Comma 7 57" xfId="33"/>
    <cellStyle name="Comma 7 58" xfId="38"/>
    <cellStyle name="Comma 7 59" xfId="40"/>
    <cellStyle name="Comma 7 6" xfId="44"/>
    <cellStyle name="Comma 7 65" xfId="47"/>
    <cellStyle name="Comma 7 68" xfId="53"/>
    <cellStyle name="Comma 7 69" xfId="55"/>
    <cellStyle name="Comma 8" xfId="35"/>
    <cellStyle name="Normal" xfId="0" builtinId="0"/>
    <cellStyle name="Normal 17" xfId="17"/>
    <cellStyle name="Normal 18" xfId="63"/>
    <cellStyle name="Normal 2" xfId="5"/>
    <cellStyle name="Normal 2 2" xfId="6"/>
    <cellStyle name="Normal 2 3" xfId="7"/>
    <cellStyle name="Normal 20" xfId="16"/>
    <cellStyle name="Normal 21" xfId="65"/>
    <cellStyle name="Normal 22" xfId="68"/>
    <cellStyle name="Normal 24" xfId="59"/>
    <cellStyle name="Normal 3" xfId="8"/>
    <cellStyle name="Normal 4" xfId="9"/>
    <cellStyle name="Normal 4 2" xfId="10"/>
    <cellStyle name="Normal 47" xfId="60"/>
    <cellStyle name="Normal 47 28" xfId="61"/>
    <cellStyle name="Normal 5" xfId="11"/>
    <cellStyle name="Normal 5 57" xfId="32"/>
    <cellStyle name="Normal 5 58" xfId="36"/>
    <cellStyle name="Normal 51" xfId="20"/>
    <cellStyle name="Normal 52" xfId="23"/>
    <cellStyle name="Normal 53" xfId="25"/>
    <cellStyle name="Normal 56" xfId="39"/>
    <cellStyle name="Normal 57" xfId="41"/>
    <cellStyle name="Normal 59" xfId="43"/>
    <cellStyle name="Normal 6" xfId="13"/>
    <cellStyle name="Normal 61" xfId="46"/>
    <cellStyle name="Normal 64" xfId="49"/>
    <cellStyle name="Normal 65" xfId="51"/>
    <cellStyle name="Normal 66" xfId="54"/>
    <cellStyle name="Normal 69" xfId="56"/>
    <cellStyle name="Normal 70" xfId="57"/>
    <cellStyle name="Normal 77" xfId="62"/>
    <cellStyle name="Normal 78" xfId="27"/>
    <cellStyle name="Normal_RAP Rumah Tinggal Bpk Gita W. Februari 2010" xfId="12"/>
    <cellStyle name="Style 1" xfId="48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366"/>
  <sheetViews>
    <sheetView view="pageBreakPreview" zoomScaleSheetLayoutView="100" workbookViewId="0">
      <selection activeCell="F14" sqref="F14:F16"/>
    </sheetView>
  </sheetViews>
  <sheetFormatPr defaultColWidth="9.33203125" defaultRowHeight="13.5"/>
  <cols>
    <col min="1" max="1" width="6.1640625" style="7" customWidth="1"/>
    <col min="2" max="2" width="7.1640625" style="106" customWidth="1"/>
    <col min="3" max="3" width="9.6640625" style="106" customWidth="1"/>
    <col min="4" max="4" width="16.33203125" style="106" customWidth="1"/>
    <col min="5" max="5" width="44.1640625" style="106" customWidth="1"/>
    <col min="6" max="6" width="23.5" style="21" bestFit="1" customWidth="1"/>
    <col min="7" max="7" width="8.6640625" style="21" customWidth="1"/>
    <col min="8" max="8" width="18.83203125" style="7" bestFit="1" customWidth="1"/>
    <col min="9" max="9" width="21.33203125" style="7" customWidth="1"/>
    <col min="10" max="11" width="18.83203125" style="7" bestFit="1" customWidth="1"/>
    <col min="12" max="14" width="14.1640625" style="7" bestFit="1" customWidth="1"/>
    <col min="15" max="18" width="13" style="7" bestFit="1" customWidth="1"/>
    <col min="19" max="20" width="11.5" style="7" bestFit="1" customWidth="1"/>
    <col min="21" max="16384" width="9.33203125" style="7"/>
  </cols>
  <sheetData>
    <row r="1" spans="1:10" ht="17.25" customHeight="1">
      <c r="A1" s="8"/>
      <c r="B1" s="17"/>
      <c r="C1" s="18"/>
      <c r="D1" s="18"/>
      <c r="E1" s="19"/>
    </row>
    <row r="2" spans="1:10" ht="20.25" customHeight="1">
      <c r="A2" s="8"/>
      <c r="B2" s="17"/>
      <c r="C2" s="96" t="s">
        <v>27</v>
      </c>
      <c r="D2" s="23"/>
      <c r="E2" s="24"/>
    </row>
    <row r="3" spans="1:10" ht="13.5" customHeight="1">
      <c r="A3" s="8"/>
      <c r="B3" s="17"/>
      <c r="C3" s="18"/>
      <c r="D3" s="18"/>
      <c r="E3" s="19"/>
    </row>
    <row r="4" spans="1:10" s="3" customFormat="1" ht="17.25" customHeight="1">
      <c r="B4" s="25"/>
      <c r="C4" s="239" t="s">
        <v>0</v>
      </c>
      <c r="D4" s="239"/>
      <c r="E4" s="63" t="s">
        <v>66</v>
      </c>
      <c r="F4" s="30"/>
      <c r="G4" s="31"/>
      <c r="H4" s="2"/>
      <c r="I4" s="2"/>
    </row>
    <row r="5" spans="1:10" s="3" customFormat="1" ht="21.75" customHeight="1">
      <c r="B5" s="25"/>
      <c r="C5" s="240" t="s">
        <v>12</v>
      </c>
      <c r="D5" s="240"/>
      <c r="E5" s="107" t="s">
        <v>213</v>
      </c>
      <c r="F5" s="32"/>
      <c r="G5" s="31"/>
      <c r="H5" s="2"/>
      <c r="I5" s="2"/>
    </row>
    <row r="6" spans="1:10" s="3" customFormat="1" ht="15.75" customHeight="1">
      <c r="B6" s="25"/>
      <c r="C6" s="239" t="s">
        <v>13</v>
      </c>
      <c r="D6" s="239"/>
      <c r="E6" s="63" t="s">
        <v>110</v>
      </c>
      <c r="F6" s="27"/>
      <c r="G6" s="31"/>
      <c r="H6" s="2"/>
      <c r="I6" s="2"/>
    </row>
    <row r="7" spans="1:10" s="3" customFormat="1" ht="15.75" customHeight="1">
      <c r="B7" s="25"/>
      <c r="C7" s="239" t="s">
        <v>11</v>
      </c>
      <c r="D7" s="239"/>
      <c r="E7" s="63" t="s">
        <v>107</v>
      </c>
      <c r="F7" s="27"/>
      <c r="G7" s="31"/>
      <c r="H7" s="2"/>
      <c r="I7" s="2"/>
    </row>
    <row r="8" spans="1:10" s="5" customFormat="1" ht="9.75" customHeight="1" thickBot="1">
      <c r="B8" s="34"/>
      <c r="C8" s="35"/>
      <c r="D8" s="35"/>
      <c r="E8" s="36"/>
      <c r="F8" s="37"/>
      <c r="G8" s="38"/>
      <c r="H8" s="4"/>
      <c r="I8" s="4"/>
    </row>
    <row r="9" spans="1:10" s="5" customFormat="1" ht="3.75" customHeight="1">
      <c r="B9" s="71"/>
      <c r="C9" s="72"/>
      <c r="D9" s="72"/>
      <c r="E9" s="73"/>
      <c r="F9" s="74"/>
      <c r="G9" s="76"/>
      <c r="H9" s="4"/>
      <c r="I9" s="4"/>
    </row>
    <row r="10" spans="1:10" s="3" customFormat="1" ht="15.75" customHeight="1">
      <c r="B10" s="228" t="s">
        <v>1</v>
      </c>
      <c r="C10" s="230" t="s">
        <v>16</v>
      </c>
      <c r="D10" s="231"/>
      <c r="E10" s="232"/>
      <c r="F10" s="77" t="s">
        <v>20</v>
      </c>
      <c r="G10" s="237" t="s">
        <v>22</v>
      </c>
      <c r="H10" s="2"/>
      <c r="I10" s="2"/>
    </row>
    <row r="11" spans="1:10" s="3" customFormat="1" ht="12.75">
      <c r="B11" s="229"/>
      <c r="C11" s="233"/>
      <c r="D11" s="234"/>
      <c r="E11" s="235"/>
      <c r="F11" s="90" t="s">
        <v>2</v>
      </c>
      <c r="G11" s="238"/>
      <c r="H11" s="2"/>
      <c r="I11" s="2"/>
      <c r="J11" s="2"/>
    </row>
    <row r="12" spans="1:10" s="5" customFormat="1" ht="3.75" customHeight="1" thickBot="1">
      <c r="B12" s="91"/>
      <c r="C12" s="92"/>
      <c r="D12" s="92"/>
      <c r="E12" s="93"/>
      <c r="F12" s="94"/>
      <c r="G12" s="95"/>
      <c r="H12" s="4"/>
      <c r="I12" s="4"/>
    </row>
    <row r="13" spans="1:10" s="5" customFormat="1" ht="15" customHeight="1">
      <c r="B13" s="136"/>
      <c r="C13" s="137"/>
      <c r="D13" s="137"/>
      <c r="E13" s="138"/>
      <c r="F13" s="112"/>
      <c r="G13" s="139"/>
      <c r="H13" s="4"/>
      <c r="I13" s="4"/>
    </row>
    <row r="14" spans="1:10" s="5" customFormat="1" ht="15" customHeight="1">
      <c r="B14" s="140" t="str">
        <f>I.Persiapan!B15</f>
        <v>I</v>
      </c>
      <c r="C14" s="141" t="str">
        <f>I.Persiapan!C15</f>
        <v>PEKERJAAN PERSIAPAN</v>
      </c>
      <c r="D14" s="67"/>
      <c r="E14" s="142"/>
      <c r="F14" s="113"/>
      <c r="G14" s="143"/>
      <c r="H14" s="4"/>
      <c r="I14" s="4"/>
    </row>
    <row r="15" spans="1:10" s="5" customFormat="1" ht="15" customHeight="1">
      <c r="B15" s="140"/>
      <c r="C15" s="67"/>
      <c r="D15" s="67"/>
      <c r="E15" s="142"/>
      <c r="F15" s="113"/>
      <c r="G15" s="143"/>
      <c r="H15" s="4"/>
      <c r="I15" s="4"/>
    </row>
    <row r="16" spans="1:10" s="6" customFormat="1" ht="15" customHeight="1">
      <c r="B16" s="101" t="str">
        <f>'III.Pek.Interior Lt.1'!B14</f>
        <v>III</v>
      </c>
      <c r="C16" s="105" t="str">
        <f>'III.Pek.Interior Lt.1'!C14</f>
        <v>PEKERJAAN INTERIOR, BUILT IN FURNITURE</v>
      </c>
      <c r="D16" s="103"/>
      <c r="E16" s="104"/>
      <c r="F16" s="45"/>
      <c r="G16" s="102"/>
    </row>
    <row r="17" spans="2:9" s="6" customFormat="1" ht="15" customHeight="1" thickBot="1">
      <c r="B17" s="144"/>
      <c r="C17" s="145"/>
      <c r="D17" s="146"/>
      <c r="E17" s="147"/>
      <c r="F17" s="148"/>
      <c r="G17" s="149"/>
    </row>
    <row r="18" spans="2:9" ht="14.25" customHeight="1" thickTop="1">
      <c r="B18" s="97"/>
      <c r="C18" s="98"/>
      <c r="D18" s="99"/>
      <c r="E18" s="99"/>
      <c r="F18" s="65"/>
      <c r="G18" s="100"/>
    </row>
    <row r="19" spans="2:9" ht="14.25" customHeight="1">
      <c r="B19" s="101" t="s">
        <v>29</v>
      </c>
      <c r="C19" s="236" t="s">
        <v>25</v>
      </c>
      <c r="D19" s="236"/>
      <c r="E19" s="236"/>
      <c r="F19" s="45">
        <f>SUM(F14:F17)</f>
        <v>0</v>
      </c>
      <c r="G19" s="102"/>
      <c r="H19" s="16"/>
      <c r="I19" s="16"/>
    </row>
    <row r="20" spans="2:9" ht="14.25" customHeight="1">
      <c r="B20" s="101" t="s">
        <v>30</v>
      </c>
      <c r="C20" s="236" t="s">
        <v>212</v>
      </c>
      <c r="D20" s="236"/>
      <c r="E20" s="236"/>
      <c r="F20" s="45">
        <f>F19*0.11</f>
        <v>0</v>
      </c>
      <c r="G20" s="102"/>
    </row>
    <row r="21" spans="2:9" ht="14.25" customHeight="1">
      <c r="B21" s="101" t="s">
        <v>31</v>
      </c>
      <c r="C21" s="236" t="s">
        <v>32</v>
      </c>
      <c r="D21" s="236"/>
      <c r="E21" s="236"/>
      <c r="F21" s="66">
        <f>SUM(F19:F20)</f>
        <v>0</v>
      </c>
      <c r="G21" s="102"/>
    </row>
    <row r="22" spans="2:9" ht="14.25" customHeight="1">
      <c r="B22" s="101"/>
      <c r="C22" s="105"/>
      <c r="D22" s="104"/>
      <c r="E22" s="104"/>
      <c r="F22" s="45"/>
      <c r="G22" s="102"/>
    </row>
    <row r="64366" spans="6:6">
      <c r="F64366" s="46" t="e">
        <f>+#REF!*#REF!</f>
        <v>#REF!</v>
      </c>
    </row>
  </sheetData>
  <mergeCells count="10">
    <mergeCell ref="G10:G11"/>
    <mergeCell ref="C4:D4"/>
    <mergeCell ref="C5:D5"/>
    <mergeCell ref="C6:D6"/>
    <mergeCell ref="C7:D7"/>
    <mergeCell ref="B10:B11"/>
    <mergeCell ref="C10:E11"/>
    <mergeCell ref="C20:E20"/>
    <mergeCell ref="C21:E21"/>
    <mergeCell ref="C19:E19"/>
  </mergeCells>
  <pageMargins left="0.74803149606299213" right="0.51181102362204722" top="0.59055118110236227" bottom="0.59055118110236227" header="0.51181102362204722" footer="0.51181102362204722"/>
  <pageSetup paperSize="9" scale="75" fitToHeight="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438"/>
  <sheetViews>
    <sheetView view="pageBreakPreview" topLeftCell="B1" zoomScale="90" zoomScaleSheetLayoutView="90" workbookViewId="0">
      <selection activeCell="E7" sqref="E7"/>
    </sheetView>
  </sheetViews>
  <sheetFormatPr defaultColWidth="9.33203125" defaultRowHeight="11.25"/>
  <cols>
    <col min="1" max="1" width="7.33203125" style="7" customWidth="1"/>
    <col min="2" max="2" width="6.6640625" style="11" customWidth="1"/>
    <col min="3" max="3" width="10.6640625" style="15" customWidth="1"/>
    <col min="4" max="4" width="14.5" style="11" customWidth="1"/>
    <col min="5" max="5" width="80.1640625" style="11" customWidth="1"/>
    <col min="6" max="6" width="16.5" style="11" customWidth="1"/>
    <col min="7" max="7" width="8.1640625" style="12" customWidth="1"/>
    <col min="8" max="8" width="18.83203125" style="13" customWidth="1"/>
    <col min="9" max="9" width="19.33203125" style="9" customWidth="1"/>
    <col min="10" max="10" width="20" style="7" bestFit="1" customWidth="1"/>
    <col min="11" max="11" width="21.33203125" style="7" customWidth="1"/>
    <col min="12" max="13" width="18.83203125" style="7" bestFit="1" customWidth="1"/>
    <col min="14" max="16" width="14.1640625" style="7" bestFit="1" customWidth="1"/>
    <col min="17" max="20" width="13" style="7" bestFit="1" customWidth="1"/>
    <col min="21" max="22" width="11.5" style="7" bestFit="1" customWidth="1"/>
    <col min="23" max="16384" width="9.33203125" style="7"/>
  </cols>
  <sheetData>
    <row r="1" spans="1:11" ht="17.25" customHeight="1">
      <c r="A1" s="8"/>
      <c r="B1" s="17"/>
      <c r="C1" s="18"/>
      <c r="D1" s="18"/>
      <c r="E1" s="19"/>
      <c r="F1" s="20"/>
      <c r="G1" s="20"/>
      <c r="H1" s="21"/>
      <c r="I1" s="21"/>
    </row>
    <row r="2" spans="1:11" ht="17.25" customHeight="1">
      <c r="A2" s="8"/>
      <c r="B2" s="17"/>
      <c r="C2" s="18"/>
      <c r="D2" s="18"/>
      <c r="E2" s="19"/>
      <c r="F2" s="20"/>
      <c r="G2" s="20"/>
      <c r="H2" s="21"/>
      <c r="I2" s="21"/>
    </row>
    <row r="3" spans="1:11" ht="20.25" customHeight="1">
      <c r="A3" s="8"/>
      <c r="B3" s="17"/>
      <c r="C3" s="22" t="s">
        <v>23</v>
      </c>
      <c r="D3" s="23"/>
      <c r="E3" s="24"/>
      <c r="F3" s="20"/>
      <c r="G3" s="20"/>
      <c r="H3" s="21"/>
      <c r="I3" s="21"/>
    </row>
    <row r="4" spans="1:11" ht="14.25" customHeight="1">
      <c r="A4" s="8"/>
      <c r="B4" s="17"/>
      <c r="C4" s="18"/>
      <c r="D4" s="18"/>
      <c r="E4" s="19"/>
      <c r="F4" s="20"/>
      <c r="G4" s="20"/>
      <c r="H4" s="21"/>
      <c r="I4" s="21"/>
    </row>
    <row r="5" spans="1:11" s="3" customFormat="1" ht="17.25" customHeight="1">
      <c r="B5" s="25"/>
      <c r="C5" s="246" t="s">
        <v>0</v>
      </c>
      <c r="D5" s="246"/>
      <c r="E5" s="63" t="str">
        <f>Rekap!E4</f>
        <v>:  RENOVASI INTERIOR PERADI</v>
      </c>
      <c r="F5" s="27"/>
      <c r="G5" s="28"/>
      <c r="H5" s="29"/>
      <c r="I5" s="30"/>
      <c r="J5" s="2"/>
      <c r="K5" s="2"/>
    </row>
    <row r="6" spans="1:11" s="3" customFormat="1" ht="18.75" customHeight="1">
      <c r="B6" s="25"/>
      <c r="C6" s="247" t="s">
        <v>12</v>
      </c>
      <c r="D6" s="247"/>
      <c r="E6" s="108" t="str">
        <f>Rekap!E5</f>
        <v>:  BUILT IN FURNITURE</v>
      </c>
      <c r="F6" s="27"/>
      <c r="G6" s="28"/>
      <c r="H6" s="29"/>
      <c r="I6" s="32"/>
      <c r="J6" s="2"/>
      <c r="K6" s="2"/>
    </row>
    <row r="7" spans="1:11" s="3" customFormat="1" ht="15.75" customHeight="1">
      <c r="B7" s="25"/>
      <c r="C7" s="246" t="s">
        <v>13</v>
      </c>
      <c r="D7" s="246"/>
      <c r="E7" s="63" t="str">
        <f>Rekap!E6</f>
        <v>:  Jalan  Ahmad Yani - Jakarta Timur</v>
      </c>
      <c r="F7" s="27"/>
      <c r="G7" s="28"/>
      <c r="H7" s="27"/>
      <c r="I7" s="27"/>
      <c r="J7" s="2"/>
      <c r="K7" s="2"/>
    </row>
    <row r="8" spans="1:11" s="3" customFormat="1" ht="15.75" customHeight="1">
      <c r="B8" s="25"/>
      <c r="C8" s="246" t="s">
        <v>11</v>
      </c>
      <c r="D8" s="246"/>
      <c r="E8" s="63" t="str">
        <f>Rekap!E7</f>
        <v>:  1786 m2</v>
      </c>
      <c r="F8" s="27"/>
      <c r="G8" s="28"/>
      <c r="H8" s="27"/>
      <c r="I8" s="27"/>
      <c r="J8" s="2"/>
      <c r="K8" s="2"/>
    </row>
    <row r="9" spans="1:11" s="3" customFormat="1" ht="14.25">
      <c r="B9" s="25"/>
      <c r="C9" s="33"/>
      <c r="D9" s="33"/>
      <c r="E9" s="26"/>
      <c r="F9" s="27"/>
      <c r="G9" s="28"/>
      <c r="H9" s="27"/>
      <c r="I9" s="27"/>
      <c r="J9" s="2"/>
      <c r="K9" s="2"/>
    </row>
    <row r="10" spans="1:11" s="5" customFormat="1" ht="9.75" customHeight="1" thickBot="1">
      <c r="B10" s="34"/>
      <c r="C10" s="35"/>
      <c r="D10" s="35"/>
      <c r="E10" s="36"/>
      <c r="F10" s="27"/>
      <c r="G10" s="28"/>
      <c r="H10" s="37"/>
      <c r="I10" s="37"/>
      <c r="J10" s="4"/>
      <c r="K10" s="4"/>
    </row>
    <row r="11" spans="1:11" s="5" customFormat="1" ht="3" customHeight="1">
      <c r="B11" s="39"/>
      <c r="C11" s="40"/>
      <c r="D11" s="40"/>
      <c r="E11" s="41"/>
      <c r="F11" s="42"/>
      <c r="G11" s="43"/>
      <c r="H11" s="44"/>
      <c r="I11" s="44"/>
      <c r="J11" s="4"/>
      <c r="K11" s="4"/>
    </row>
    <row r="12" spans="1:11" s="3" customFormat="1" ht="27.75" customHeight="1">
      <c r="B12" s="242" t="s">
        <v>1</v>
      </c>
      <c r="C12" s="248" t="s">
        <v>16</v>
      </c>
      <c r="D12" s="249"/>
      <c r="E12" s="250"/>
      <c r="F12" s="244" t="s">
        <v>17</v>
      </c>
      <c r="G12" s="244" t="s">
        <v>18</v>
      </c>
      <c r="H12" s="47" t="s">
        <v>19</v>
      </c>
      <c r="I12" s="47" t="s">
        <v>20</v>
      </c>
      <c r="J12" s="2"/>
      <c r="K12" s="2"/>
    </row>
    <row r="13" spans="1:11" s="3" customFormat="1" ht="14.25" thickBot="1">
      <c r="B13" s="243"/>
      <c r="C13" s="251"/>
      <c r="D13" s="252"/>
      <c r="E13" s="253"/>
      <c r="F13" s="245"/>
      <c r="G13" s="245"/>
      <c r="H13" s="57" t="s">
        <v>2</v>
      </c>
      <c r="I13" s="57" t="s">
        <v>2</v>
      </c>
      <c r="J13" s="2"/>
      <c r="K13" s="2"/>
    </row>
    <row r="14" spans="1:11" ht="14.25">
      <c r="B14" s="48"/>
      <c r="C14" s="49"/>
      <c r="D14" s="50"/>
      <c r="E14" s="50"/>
      <c r="F14" s="50"/>
      <c r="G14" s="51"/>
      <c r="H14" s="52"/>
      <c r="I14" s="53"/>
    </row>
    <row r="15" spans="1:11" s="1" customFormat="1" ht="15.95" customHeight="1">
      <c r="B15" s="118" t="s">
        <v>3</v>
      </c>
      <c r="C15" s="119" t="s">
        <v>15</v>
      </c>
      <c r="D15" s="120"/>
      <c r="E15" s="121"/>
      <c r="F15" s="121"/>
      <c r="G15" s="55"/>
      <c r="H15" s="56"/>
      <c r="I15" s="54"/>
      <c r="J15" s="7"/>
      <c r="K15" s="7"/>
    </row>
    <row r="16" spans="1:11" ht="15.95" customHeight="1">
      <c r="B16" s="122"/>
      <c r="C16" s="123" t="s">
        <v>4</v>
      </c>
      <c r="D16" s="150" t="s">
        <v>14</v>
      </c>
      <c r="E16" s="134"/>
      <c r="F16" s="128">
        <v>8</v>
      </c>
      <c r="G16" s="129" t="s">
        <v>36</v>
      </c>
      <c r="H16" s="128"/>
      <c r="I16" s="126"/>
    </row>
    <row r="17" spans="2:11" ht="15.95" customHeight="1">
      <c r="B17" s="122"/>
      <c r="C17" s="123" t="s">
        <v>6</v>
      </c>
      <c r="D17" s="124" t="s">
        <v>65</v>
      </c>
      <c r="E17" s="127"/>
      <c r="F17" s="125">
        <v>1</v>
      </c>
      <c r="G17" s="123" t="s">
        <v>5</v>
      </c>
      <c r="H17" s="125"/>
      <c r="I17" s="126"/>
      <c r="K17" s="7">
        <f>6*3</f>
        <v>18</v>
      </c>
    </row>
    <row r="18" spans="2:11" ht="15.95" customHeight="1">
      <c r="B18" s="122"/>
      <c r="C18" s="123" t="s">
        <v>7</v>
      </c>
      <c r="D18" s="241" t="s">
        <v>105</v>
      </c>
      <c r="E18" s="241"/>
      <c r="F18" s="125">
        <v>1</v>
      </c>
      <c r="G18" s="123" t="s">
        <v>5</v>
      </c>
      <c r="H18" s="125"/>
      <c r="I18" s="126"/>
    </row>
    <row r="19" spans="2:11" ht="15.95" customHeight="1" thickBot="1">
      <c r="B19" s="120"/>
      <c r="C19" s="123"/>
      <c r="D19" s="135"/>
      <c r="E19" s="135"/>
      <c r="F19" s="125"/>
      <c r="G19" s="123"/>
      <c r="H19" s="125"/>
      <c r="I19" s="126"/>
    </row>
    <row r="20" spans="2:11" ht="15.95" customHeight="1" thickTop="1" thickBot="1">
      <c r="B20" s="58"/>
      <c r="C20" s="59"/>
      <c r="D20" s="60"/>
      <c r="E20" s="61"/>
      <c r="F20" s="61"/>
      <c r="G20" s="62"/>
      <c r="H20" s="81" t="s">
        <v>106</v>
      </c>
      <c r="I20" s="130">
        <f>SUM(I16:I19)</f>
        <v>0</v>
      </c>
    </row>
    <row r="21" spans="2:11" ht="15.95" customHeight="1" thickTop="1">
      <c r="B21" s="120"/>
      <c r="C21" s="123"/>
      <c r="D21" s="135"/>
      <c r="E21" s="135"/>
      <c r="F21" s="125"/>
      <c r="G21" s="123"/>
      <c r="H21" s="125"/>
      <c r="I21" s="126"/>
    </row>
    <row r="64435" spans="1:13" s="9" customFormat="1">
      <c r="A64435" s="7"/>
      <c r="B64435" s="11"/>
      <c r="C64435" s="15"/>
      <c r="D64435" s="11"/>
      <c r="E64435" s="11"/>
      <c r="F64435" s="11"/>
      <c r="G64435" s="12"/>
      <c r="H64435" s="13"/>
      <c r="J64435" s="7"/>
      <c r="K64435" s="7"/>
      <c r="L64435" s="7"/>
      <c r="M64435" s="7"/>
    </row>
    <row r="64438" spans="1:13" s="10" customFormat="1">
      <c r="A64438" s="7"/>
      <c r="B64438" s="11"/>
      <c r="C64438" s="15"/>
      <c r="D64438" s="11"/>
      <c r="E64438" s="11"/>
      <c r="F64438" s="11"/>
      <c r="G64438" s="12"/>
      <c r="H64438" s="13"/>
      <c r="I64438" s="14">
        <v>17500000</v>
      </c>
      <c r="J64438" s="7"/>
      <c r="K64438" s="7"/>
      <c r="L64438" s="7"/>
      <c r="M64438" s="7"/>
    </row>
  </sheetData>
  <mergeCells count="9">
    <mergeCell ref="D18:E18"/>
    <mergeCell ref="B12:B13"/>
    <mergeCell ref="G12:G13"/>
    <mergeCell ref="C5:D5"/>
    <mergeCell ref="C6:D6"/>
    <mergeCell ref="C7:D7"/>
    <mergeCell ref="C8:D8"/>
    <mergeCell ref="C12:E13"/>
    <mergeCell ref="F12:F13"/>
  </mergeCells>
  <pageMargins left="0.75" right="0.5" top="0.6" bottom="0.6" header="0.5" footer="0.5"/>
  <pageSetup paperSize="9" scale="60" fitToHeight="20" orientation="portrait" r:id="rId1"/>
  <headerFooter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754"/>
  <sheetViews>
    <sheetView tabSelected="1" view="pageBreakPreview" topLeftCell="A238" zoomScaleSheetLayoutView="100" workbookViewId="0">
      <selection activeCell="G17" sqref="G17"/>
    </sheetView>
  </sheetViews>
  <sheetFormatPr defaultColWidth="9.33203125" defaultRowHeight="12.75"/>
  <cols>
    <col min="1" max="1" width="6.6640625" style="7" customWidth="1"/>
    <col min="2" max="2" width="7.1640625" style="82" customWidth="1"/>
    <col min="3" max="3" width="13" style="82" customWidth="1"/>
    <col min="4" max="4" width="15.5" style="82" customWidth="1"/>
    <col min="5" max="5" width="85.6640625" style="82" customWidth="1"/>
    <col min="6" max="6" width="10.1640625" style="117" hidden="1" customWidth="1"/>
    <col min="7" max="7" width="9.83203125" style="82" customWidth="1"/>
    <col min="8" max="8" width="7.83203125" style="86" customWidth="1"/>
    <col min="9" max="9" width="19.83203125" style="84" customWidth="1"/>
    <col min="10" max="10" width="21.1640625" style="87" customWidth="1"/>
    <col min="11" max="11" width="14.83203125" style="87" hidden="1" customWidth="1"/>
    <col min="12" max="12" width="7.83203125" style="86" customWidth="1"/>
    <col min="13" max="13" width="22.6640625" style="7" customWidth="1"/>
    <col min="14" max="14" width="16.5" style="7" bestFit="1" customWidth="1"/>
    <col min="15" max="15" width="23.1640625" style="7" customWidth="1"/>
    <col min="16" max="16" width="14.1640625" style="7" bestFit="1" customWidth="1"/>
    <col min="17" max="17" width="15.33203125" style="7" bestFit="1" customWidth="1"/>
    <col min="18" max="18" width="17" style="7" customWidth="1"/>
    <col min="19" max="19" width="15.33203125" style="7" bestFit="1" customWidth="1"/>
    <col min="20" max="20" width="18.83203125" style="7" customWidth="1"/>
    <col min="21" max="21" width="19.6640625" style="7" customWidth="1"/>
    <col min="22" max="22" width="14.33203125" style="7" customWidth="1"/>
    <col min="23" max="23" width="15.1640625" style="7" bestFit="1" customWidth="1"/>
    <col min="24" max="25" width="12.33203125" style="7" bestFit="1" customWidth="1"/>
    <col min="26" max="26" width="11.33203125" style="7" bestFit="1" customWidth="1"/>
    <col min="27" max="27" width="12.33203125" style="7" bestFit="1" customWidth="1"/>
    <col min="28" max="28" width="9.6640625" style="7" bestFit="1" customWidth="1"/>
    <col min="29" max="16384" width="9.33203125" style="7"/>
  </cols>
  <sheetData>
    <row r="1" spans="1:14" ht="17.25" customHeight="1">
      <c r="A1" s="8"/>
      <c r="B1" s="151"/>
      <c r="C1" s="152"/>
      <c r="D1" s="152"/>
      <c r="E1" s="153"/>
      <c r="F1" s="154"/>
      <c r="G1" s="155"/>
      <c r="H1" s="155"/>
      <c r="I1" s="156"/>
      <c r="J1" s="156"/>
      <c r="K1" s="156"/>
      <c r="L1" s="157"/>
    </row>
    <row r="2" spans="1:14" ht="17.25" customHeight="1">
      <c r="A2" s="8"/>
      <c r="B2" s="158"/>
      <c r="C2" s="159"/>
      <c r="D2" s="159"/>
      <c r="E2" s="160"/>
      <c r="F2" s="161"/>
      <c r="G2" s="162"/>
      <c r="H2" s="162"/>
      <c r="I2" s="64"/>
      <c r="J2" s="64"/>
      <c r="K2" s="64"/>
      <c r="L2" s="163"/>
    </row>
    <row r="3" spans="1:14" ht="20.25" customHeight="1">
      <c r="A3" s="8"/>
      <c r="B3" s="158"/>
      <c r="C3" s="164" t="str">
        <f>I.Persiapan!C3</f>
        <v>RENCANA ANGGARAN BIAYA</v>
      </c>
      <c r="D3" s="165"/>
      <c r="E3" s="166"/>
      <c r="F3" s="167"/>
      <c r="G3" s="162"/>
      <c r="H3" s="162"/>
      <c r="I3" s="64"/>
      <c r="J3" s="64"/>
      <c r="K3" s="64"/>
      <c r="L3" s="163"/>
    </row>
    <row r="4" spans="1:14" ht="17.25" customHeight="1">
      <c r="A4" s="8"/>
      <c r="B4" s="158"/>
      <c r="C4" s="165"/>
      <c r="D4" s="165"/>
      <c r="E4" s="166"/>
      <c r="F4" s="167"/>
      <c r="G4" s="162"/>
      <c r="H4" s="162"/>
      <c r="I4" s="64"/>
      <c r="J4" s="64"/>
      <c r="K4" s="64"/>
      <c r="L4" s="163"/>
    </row>
    <row r="5" spans="1:14" s="3" customFormat="1" ht="17.25" customHeight="1">
      <c r="B5" s="168"/>
      <c r="C5" s="259" t="s">
        <v>0</v>
      </c>
      <c r="D5" s="259"/>
      <c r="E5" s="169" t="str">
        <f>Rekap!E4</f>
        <v>:  RENOVASI INTERIOR PERADI</v>
      </c>
      <c r="F5" s="170"/>
      <c r="G5" s="70"/>
      <c r="H5" s="171"/>
      <c r="I5" s="68"/>
      <c r="J5" s="69"/>
      <c r="K5" s="69"/>
      <c r="L5" s="172"/>
      <c r="M5" s="2"/>
    </row>
    <row r="6" spans="1:14" s="3" customFormat="1" ht="18" customHeight="1">
      <c r="B6" s="168"/>
      <c r="C6" s="260" t="s">
        <v>12</v>
      </c>
      <c r="D6" s="260"/>
      <c r="E6" s="173" t="str">
        <f>Rekap!E5</f>
        <v>:  BUILT IN FURNITURE</v>
      </c>
      <c r="F6" s="174"/>
      <c r="G6" s="70"/>
      <c r="H6" s="171"/>
      <c r="I6" s="68" t="s">
        <v>28</v>
      </c>
      <c r="J6" s="70"/>
      <c r="K6" s="70"/>
      <c r="L6" s="172"/>
      <c r="M6" s="2"/>
    </row>
    <row r="7" spans="1:14" s="3" customFormat="1" ht="15.75" customHeight="1">
      <c r="B7" s="168"/>
      <c r="C7" s="259" t="s">
        <v>13</v>
      </c>
      <c r="D7" s="259"/>
      <c r="E7" s="63" t="str">
        <f>Rekap!E6</f>
        <v>:  Jalan  Ahmad Yani - Jakarta Timur</v>
      </c>
      <c r="F7" s="170"/>
      <c r="G7" s="70"/>
      <c r="H7" s="171"/>
      <c r="I7" s="70"/>
      <c r="J7" s="70"/>
      <c r="K7" s="70"/>
      <c r="L7" s="172"/>
      <c r="M7" s="2"/>
    </row>
    <row r="8" spans="1:14" s="3" customFormat="1" ht="15.75" customHeight="1">
      <c r="B8" s="168"/>
      <c r="C8" s="259" t="s">
        <v>11</v>
      </c>
      <c r="D8" s="259"/>
      <c r="E8" s="169" t="str">
        <f>Rekap!E7</f>
        <v>:  1786 m2</v>
      </c>
      <c r="F8" s="170"/>
      <c r="G8" s="70"/>
      <c r="H8" s="171"/>
      <c r="I8" s="70"/>
      <c r="J8" s="70"/>
      <c r="K8" s="70"/>
      <c r="L8" s="172"/>
      <c r="M8" s="2"/>
    </row>
    <row r="9" spans="1:14" s="5" customFormat="1" ht="12.75" customHeight="1" thickBot="1">
      <c r="B9" s="168"/>
      <c r="C9" s="175"/>
      <c r="D9" s="175"/>
      <c r="E9" s="176"/>
      <c r="F9" s="177"/>
      <c r="G9" s="70"/>
      <c r="H9" s="171"/>
      <c r="I9" s="70"/>
      <c r="J9" s="70"/>
      <c r="K9" s="70"/>
      <c r="L9" s="172"/>
      <c r="M9" s="4"/>
      <c r="N9" s="111"/>
    </row>
    <row r="10" spans="1:14" s="5" customFormat="1" ht="3" customHeight="1">
      <c r="B10" s="71"/>
      <c r="C10" s="72"/>
      <c r="D10" s="72"/>
      <c r="E10" s="73"/>
      <c r="F10" s="116"/>
      <c r="G10" s="74"/>
      <c r="H10" s="75"/>
      <c r="I10" s="74"/>
      <c r="J10" s="74"/>
      <c r="K10" s="74"/>
      <c r="L10" s="76"/>
      <c r="M10" s="4"/>
    </row>
    <row r="11" spans="1:14" s="3" customFormat="1" ht="18" customHeight="1">
      <c r="B11" s="228" t="s">
        <v>1</v>
      </c>
      <c r="C11" s="230" t="s">
        <v>16</v>
      </c>
      <c r="D11" s="231"/>
      <c r="E11" s="232"/>
      <c r="F11" s="109"/>
      <c r="G11" s="261" t="s">
        <v>17</v>
      </c>
      <c r="H11" s="261" t="s">
        <v>18</v>
      </c>
      <c r="I11" s="77" t="s">
        <v>19</v>
      </c>
      <c r="J11" s="77" t="s">
        <v>20</v>
      </c>
      <c r="K11" s="78" t="s">
        <v>21</v>
      </c>
      <c r="L11" s="237"/>
      <c r="M11" s="2"/>
    </row>
    <row r="12" spans="1:14" s="3" customFormat="1" ht="16.5" customHeight="1" thickBot="1">
      <c r="B12" s="254"/>
      <c r="C12" s="255"/>
      <c r="D12" s="256"/>
      <c r="E12" s="257"/>
      <c r="F12" s="110"/>
      <c r="G12" s="262"/>
      <c r="H12" s="262"/>
      <c r="I12" s="79" t="s">
        <v>2</v>
      </c>
      <c r="J12" s="79" t="s">
        <v>2</v>
      </c>
      <c r="K12" s="80">
        <v>611</v>
      </c>
      <c r="L12" s="258"/>
      <c r="M12" s="2"/>
    </row>
    <row r="13" spans="1:14" s="1" customFormat="1" ht="18.75" customHeight="1">
      <c r="B13" s="186"/>
      <c r="C13" s="187"/>
      <c r="D13" s="188"/>
      <c r="E13" s="188"/>
      <c r="F13" s="189"/>
      <c r="G13" s="188"/>
      <c r="H13" s="217"/>
      <c r="I13" s="218"/>
      <c r="J13" s="217"/>
      <c r="K13" s="219"/>
      <c r="L13" s="220"/>
      <c r="M13" s="7"/>
    </row>
    <row r="14" spans="1:14" ht="19.5" customHeight="1">
      <c r="B14" s="190" t="s">
        <v>51</v>
      </c>
      <c r="C14" s="176" t="s">
        <v>215</v>
      </c>
      <c r="D14" s="191"/>
      <c r="E14" s="191"/>
      <c r="F14" s="192"/>
      <c r="G14" s="195"/>
      <c r="H14" s="194"/>
      <c r="I14" s="195"/>
      <c r="J14" s="195"/>
      <c r="K14" s="195"/>
      <c r="L14" s="206"/>
    </row>
    <row r="15" spans="1:14" ht="19.5" customHeight="1">
      <c r="B15" s="190" t="s">
        <v>51</v>
      </c>
      <c r="C15" s="176" t="s">
        <v>111</v>
      </c>
      <c r="D15" s="191"/>
      <c r="E15" s="191"/>
      <c r="F15" s="192"/>
      <c r="G15" s="195"/>
      <c r="H15" s="194"/>
      <c r="I15" s="195"/>
      <c r="J15" s="195"/>
      <c r="K15" s="195"/>
      <c r="L15" s="206"/>
    </row>
    <row r="16" spans="1:14" ht="15" customHeight="1">
      <c r="B16" s="193"/>
      <c r="C16" s="191"/>
      <c r="D16" s="194"/>
      <c r="E16" s="195"/>
      <c r="F16" s="196"/>
      <c r="G16" s="191"/>
      <c r="H16" s="195"/>
      <c r="I16" s="207"/>
      <c r="J16" s="195"/>
      <c r="K16" s="195"/>
      <c r="L16" s="206"/>
    </row>
    <row r="17" spans="2:16" ht="15" customHeight="1">
      <c r="B17" s="190" t="s">
        <v>37</v>
      </c>
      <c r="C17" s="176" t="s">
        <v>119</v>
      </c>
      <c r="D17" s="191"/>
      <c r="E17" s="191"/>
      <c r="F17" s="192"/>
      <c r="G17" s="195"/>
      <c r="H17" s="194"/>
      <c r="I17" s="195"/>
      <c r="J17" s="195"/>
      <c r="K17" s="195"/>
      <c r="L17" s="206"/>
    </row>
    <row r="18" spans="2:16" ht="15" customHeight="1">
      <c r="B18" s="190"/>
      <c r="C18" s="197" t="s">
        <v>38</v>
      </c>
      <c r="D18" s="198" t="s">
        <v>52</v>
      </c>
      <c r="E18" s="191"/>
      <c r="F18" s="192"/>
      <c r="G18" s="195"/>
      <c r="H18" s="194"/>
      <c r="I18" s="195"/>
      <c r="J18" s="195"/>
      <c r="K18" s="195"/>
      <c r="L18" s="206"/>
    </row>
    <row r="19" spans="2:16" ht="15" customHeight="1">
      <c r="B19" s="190"/>
      <c r="C19" s="197"/>
      <c r="D19" s="194" t="s">
        <v>72</v>
      </c>
      <c r="E19" s="125" t="s">
        <v>75</v>
      </c>
      <c r="F19" s="192"/>
      <c r="G19" s="195">
        <v>1</v>
      </c>
      <c r="H19" s="194" t="s">
        <v>9</v>
      </c>
      <c r="I19" s="115"/>
      <c r="J19" s="195"/>
      <c r="K19" s="195"/>
      <c r="L19" s="206"/>
      <c r="N19" s="16"/>
      <c r="O19" s="16"/>
      <c r="P19" s="16"/>
    </row>
    <row r="20" spans="2:16" ht="15" customHeight="1">
      <c r="B20" s="190"/>
      <c r="C20" s="197"/>
      <c r="D20" s="199"/>
      <c r="E20" s="200" t="s">
        <v>76</v>
      </c>
      <c r="F20" s="192"/>
      <c r="G20" s="195"/>
      <c r="H20" s="194"/>
      <c r="I20" s="195"/>
      <c r="J20" s="195"/>
      <c r="K20" s="195"/>
      <c r="L20" s="206"/>
    </row>
    <row r="21" spans="2:16" ht="15" customHeight="1">
      <c r="B21" s="190"/>
      <c r="C21" s="197"/>
      <c r="D21" s="199"/>
      <c r="E21" s="200" t="s">
        <v>202</v>
      </c>
      <c r="F21" s="192"/>
      <c r="G21" s="195"/>
      <c r="H21" s="194"/>
      <c r="I21" s="195"/>
      <c r="J21" s="195"/>
      <c r="K21" s="195"/>
      <c r="L21" s="206"/>
    </row>
    <row r="22" spans="2:16" ht="15" customHeight="1">
      <c r="B22" s="190"/>
      <c r="C22" s="197"/>
      <c r="D22" s="199"/>
      <c r="E22" s="200" t="s">
        <v>41</v>
      </c>
      <c r="F22" s="192"/>
      <c r="G22" s="195"/>
      <c r="H22" s="194"/>
      <c r="I22" s="195"/>
      <c r="J22" s="195"/>
      <c r="K22" s="195"/>
      <c r="L22" s="206"/>
    </row>
    <row r="23" spans="2:16" ht="15" customHeight="1">
      <c r="B23" s="190"/>
      <c r="C23" s="197"/>
      <c r="D23" s="199"/>
      <c r="E23" s="200" t="s">
        <v>200</v>
      </c>
      <c r="F23" s="192"/>
      <c r="G23" s="195"/>
      <c r="H23" s="194"/>
      <c r="I23" s="195"/>
      <c r="J23" s="195"/>
      <c r="K23" s="195"/>
      <c r="L23" s="206"/>
    </row>
    <row r="24" spans="2:16" ht="15" customHeight="1">
      <c r="B24" s="190"/>
      <c r="C24" s="197"/>
      <c r="D24" s="194" t="s">
        <v>73</v>
      </c>
      <c r="E24" s="125" t="s">
        <v>78</v>
      </c>
      <c r="F24" s="192"/>
      <c r="G24" s="195"/>
      <c r="H24" s="194"/>
      <c r="I24" s="195"/>
      <c r="J24" s="195"/>
      <c r="K24" s="195"/>
      <c r="L24" s="206"/>
    </row>
    <row r="25" spans="2:16" ht="15" customHeight="1">
      <c r="B25" s="190"/>
      <c r="C25" s="197"/>
      <c r="D25" s="200"/>
      <c r="E25" s="200" t="s">
        <v>124</v>
      </c>
      <c r="F25" s="192"/>
      <c r="G25" s="195">
        <v>1</v>
      </c>
      <c r="H25" s="194" t="s">
        <v>9</v>
      </c>
      <c r="I25" s="195"/>
      <c r="J25" s="195"/>
      <c r="K25" s="195"/>
      <c r="L25" s="206"/>
    </row>
    <row r="26" spans="2:16" ht="15" customHeight="1">
      <c r="B26" s="190"/>
      <c r="C26" s="197"/>
      <c r="D26" s="200"/>
      <c r="E26" s="200" t="s">
        <v>77</v>
      </c>
      <c r="F26" s="192"/>
      <c r="G26" s="195"/>
      <c r="H26" s="194"/>
      <c r="I26" s="195"/>
      <c r="J26" s="195"/>
      <c r="K26" s="195"/>
      <c r="L26" s="206"/>
    </row>
    <row r="27" spans="2:16" ht="15" customHeight="1">
      <c r="B27" s="190"/>
      <c r="C27" s="197"/>
      <c r="D27" s="200"/>
      <c r="E27" s="200" t="s">
        <v>41</v>
      </c>
      <c r="F27" s="192"/>
      <c r="G27" s="195"/>
      <c r="H27" s="194"/>
      <c r="I27" s="195"/>
      <c r="J27" s="195"/>
      <c r="K27" s="195"/>
      <c r="L27" s="206"/>
    </row>
    <row r="28" spans="2:16" ht="15" customHeight="1">
      <c r="B28" s="190"/>
      <c r="C28" s="197"/>
      <c r="D28" s="198"/>
      <c r="E28" s="200" t="s">
        <v>201</v>
      </c>
      <c r="F28" s="192"/>
      <c r="G28" s="195"/>
      <c r="H28" s="194"/>
      <c r="I28" s="195"/>
      <c r="J28" s="195"/>
      <c r="K28" s="195"/>
      <c r="L28" s="206"/>
    </row>
    <row r="29" spans="2:16" ht="15" customHeight="1">
      <c r="B29" s="190"/>
      <c r="C29" s="197"/>
      <c r="D29" s="194" t="s">
        <v>74</v>
      </c>
      <c r="E29" s="125" t="s">
        <v>80</v>
      </c>
      <c r="F29" s="192"/>
      <c r="G29" s="195">
        <v>1</v>
      </c>
      <c r="H29" s="194" t="s">
        <v>9</v>
      </c>
      <c r="I29" s="195"/>
      <c r="J29" s="195"/>
      <c r="K29" s="195"/>
      <c r="L29" s="206"/>
    </row>
    <row r="30" spans="2:16" ht="15" customHeight="1">
      <c r="B30" s="190"/>
      <c r="C30" s="197"/>
      <c r="D30" s="200"/>
      <c r="E30" s="200" t="s">
        <v>83</v>
      </c>
      <c r="F30" s="192"/>
      <c r="G30" s="195"/>
      <c r="H30" s="194"/>
      <c r="I30" s="195"/>
      <c r="J30" s="195"/>
      <c r="K30" s="195"/>
      <c r="L30" s="206"/>
    </row>
    <row r="31" spans="2:16" ht="15" customHeight="1">
      <c r="B31" s="190"/>
      <c r="C31" s="197"/>
      <c r="D31" s="200"/>
      <c r="E31" s="200" t="s">
        <v>57</v>
      </c>
      <c r="F31" s="192"/>
      <c r="G31" s="195"/>
      <c r="H31" s="194"/>
      <c r="I31" s="195"/>
      <c r="J31" s="195"/>
      <c r="K31" s="195"/>
      <c r="L31" s="206"/>
    </row>
    <row r="32" spans="2:16" ht="15" customHeight="1">
      <c r="B32" s="190"/>
      <c r="C32" s="197"/>
      <c r="D32" s="200"/>
      <c r="E32" s="200" t="s">
        <v>79</v>
      </c>
      <c r="F32" s="192"/>
      <c r="G32" s="195"/>
      <c r="H32" s="194"/>
      <c r="I32" s="195"/>
      <c r="J32" s="195"/>
      <c r="K32" s="195"/>
      <c r="L32" s="206"/>
    </row>
    <row r="33" spans="2:14" ht="15" customHeight="1">
      <c r="B33" s="190"/>
      <c r="C33" s="197"/>
      <c r="D33" s="198"/>
      <c r="E33" s="200" t="s">
        <v>53</v>
      </c>
      <c r="F33" s="192"/>
      <c r="G33" s="195"/>
      <c r="H33" s="194"/>
      <c r="I33" s="195"/>
      <c r="J33" s="195"/>
      <c r="K33" s="195"/>
      <c r="L33" s="206"/>
    </row>
    <row r="34" spans="2:14" ht="15" customHeight="1">
      <c r="B34" s="190"/>
      <c r="C34" s="197"/>
      <c r="D34" s="194" t="s">
        <v>216</v>
      </c>
      <c r="E34" s="115" t="s">
        <v>81</v>
      </c>
      <c r="F34" s="192"/>
      <c r="G34" s="195"/>
      <c r="H34" s="194"/>
      <c r="I34" s="195"/>
      <c r="J34" s="195"/>
      <c r="K34" s="195"/>
      <c r="L34" s="206"/>
    </row>
    <row r="35" spans="2:14" ht="15" customHeight="1">
      <c r="B35" s="190"/>
      <c r="C35" s="197"/>
      <c r="D35" s="200"/>
      <c r="E35" s="201" t="s">
        <v>54</v>
      </c>
      <c r="F35" s="192"/>
      <c r="G35" s="195">
        <v>5</v>
      </c>
      <c r="H35" s="194" t="s">
        <v>9</v>
      </c>
      <c r="I35" s="195"/>
      <c r="J35" s="195"/>
      <c r="K35" s="195"/>
      <c r="L35" s="206"/>
    </row>
    <row r="36" spans="2:14" ht="15" customHeight="1">
      <c r="B36" s="190"/>
      <c r="C36" s="197"/>
      <c r="D36" s="198"/>
      <c r="E36" s="201" t="s">
        <v>55</v>
      </c>
      <c r="F36" s="192"/>
      <c r="G36" s="195"/>
      <c r="H36" s="194"/>
      <c r="I36" s="195"/>
      <c r="J36" s="195"/>
      <c r="K36" s="195"/>
      <c r="L36" s="206"/>
    </row>
    <row r="37" spans="2:14" ht="15" customHeight="1">
      <c r="B37" s="190"/>
      <c r="C37" s="197"/>
      <c r="D37" s="198"/>
      <c r="E37" s="202" t="s">
        <v>82</v>
      </c>
      <c r="F37" s="192"/>
      <c r="G37" s="195"/>
      <c r="H37" s="194"/>
      <c r="I37" s="195"/>
      <c r="J37" s="195"/>
      <c r="K37" s="195"/>
      <c r="L37" s="206"/>
    </row>
    <row r="38" spans="2:14" ht="15" customHeight="1">
      <c r="B38" s="190"/>
      <c r="C38" s="197" t="s">
        <v>221</v>
      </c>
      <c r="D38" s="198" t="s">
        <v>68</v>
      </c>
      <c r="E38" s="202"/>
      <c r="F38" s="192"/>
      <c r="G38" s="195"/>
      <c r="H38" s="194"/>
      <c r="I38" s="195"/>
      <c r="J38" s="195"/>
      <c r="K38" s="195"/>
      <c r="L38" s="206"/>
    </row>
    <row r="39" spans="2:14" ht="15" customHeight="1">
      <c r="B39" s="190"/>
      <c r="C39" s="197"/>
      <c r="D39" s="194" t="s">
        <v>222</v>
      </c>
      <c r="E39" s="115" t="s">
        <v>217</v>
      </c>
      <c r="F39" s="192"/>
      <c r="G39" s="195">
        <v>1</v>
      </c>
      <c r="H39" s="194" t="s">
        <v>9</v>
      </c>
      <c r="I39" s="195"/>
      <c r="J39" s="195"/>
      <c r="K39" s="195"/>
      <c r="L39" s="206"/>
    </row>
    <row r="40" spans="2:14" ht="15" customHeight="1">
      <c r="B40" s="190"/>
      <c r="C40" s="197"/>
      <c r="D40" s="200"/>
      <c r="E40" s="201" t="s">
        <v>218</v>
      </c>
      <c r="F40" s="192"/>
      <c r="G40" s="195"/>
      <c r="H40" s="194"/>
      <c r="I40" s="195"/>
      <c r="J40" s="195"/>
      <c r="K40" s="195"/>
      <c r="L40" s="206"/>
    </row>
    <row r="41" spans="2:14" ht="15" customHeight="1">
      <c r="B41" s="190"/>
      <c r="C41" s="197"/>
      <c r="D41" s="198"/>
      <c r="E41" s="201" t="s">
        <v>220</v>
      </c>
      <c r="F41" s="192"/>
      <c r="G41" s="195"/>
      <c r="H41" s="194"/>
      <c r="I41" s="195"/>
      <c r="J41" s="195"/>
      <c r="K41" s="195"/>
      <c r="L41" s="206"/>
    </row>
    <row r="42" spans="2:14" ht="15" customHeight="1">
      <c r="B42" s="190"/>
      <c r="C42" s="197"/>
      <c r="D42" s="198"/>
      <c r="E42" s="202" t="s">
        <v>219</v>
      </c>
      <c r="F42" s="192"/>
      <c r="G42" s="195"/>
      <c r="H42" s="194"/>
      <c r="I42" s="195"/>
      <c r="J42" s="195"/>
      <c r="K42" s="195"/>
      <c r="L42" s="206"/>
    </row>
    <row r="43" spans="2:14" ht="15" customHeight="1">
      <c r="B43" s="190"/>
      <c r="C43" s="197" t="s">
        <v>39</v>
      </c>
      <c r="D43" s="198" t="s">
        <v>69</v>
      </c>
      <c r="E43" s="202"/>
      <c r="F43" s="203"/>
      <c r="G43" s="191"/>
      <c r="H43" s="195"/>
      <c r="I43" s="207"/>
      <c r="J43" s="195"/>
      <c r="K43" s="195"/>
      <c r="L43" s="206"/>
    </row>
    <row r="44" spans="2:14" ht="15" customHeight="1">
      <c r="B44" s="190"/>
      <c r="C44" s="204"/>
      <c r="D44" s="194" t="s">
        <v>40</v>
      </c>
      <c r="E44" s="195" t="s">
        <v>122</v>
      </c>
      <c r="F44" s="196"/>
      <c r="G44" s="195">
        <v>1</v>
      </c>
      <c r="H44" s="194" t="s">
        <v>9</v>
      </c>
      <c r="I44" s="195"/>
      <c r="J44" s="195"/>
      <c r="K44" s="195"/>
      <c r="L44" s="206"/>
      <c r="N44" s="16"/>
    </row>
    <row r="45" spans="2:14" ht="13.5">
      <c r="B45" s="190"/>
      <c r="C45" s="204"/>
      <c r="D45" s="194"/>
      <c r="E45" s="200" t="s">
        <v>124</v>
      </c>
      <c r="F45" s="203"/>
      <c r="G45" s="191"/>
      <c r="H45" s="195"/>
      <c r="I45" s="207"/>
      <c r="J45" s="195"/>
      <c r="K45" s="195"/>
      <c r="L45" s="206"/>
    </row>
    <row r="46" spans="2:14" ht="15" customHeight="1">
      <c r="B46" s="190"/>
      <c r="C46" s="204"/>
      <c r="D46" s="194"/>
      <c r="E46" s="202" t="s">
        <v>58</v>
      </c>
      <c r="F46" s="203"/>
      <c r="G46" s="191"/>
      <c r="H46" s="195"/>
      <c r="I46" s="207"/>
      <c r="J46" s="195"/>
      <c r="K46" s="195"/>
      <c r="L46" s="206"/>
    </row>
    <row r="47" spans="2:14" ht="15" customHeight="1" thickBot="1">
      <c r="B47" s="190"/>
      <c r="C47" s="204"/>
      <c r="D47" s="194"/>
      <c r="E47" s="202" t="s">
        <v>84</v>
      </c>
      <c r="F47" s="203"/>
      <c r="G47" s="191"/>
      <c r="H47" s="195"/>
      <c r="I47" s="207"/>
      <c r="J47" s="195"/>
      <c r="K47" s="195"/>
      <c r="L47" s="206"/>
    </row>
    <row r="48" spans="2:14" ht="15" customHeight="1" thickBot="1">
      <c r="B48" s="193"/>
      <c r="C48" s="191"/>
      <c r="D48" s="194"/>
      <c r="E48" s="202"/>
      <c r="F48" s="203"/>
      <c r="G48" s="191"/>
      <c r="H48" s="195"/>
      <c r="I48" s="207" t="s">
        <v>42</v>
      </c>
      <c r="J48" s="216">
        <f>SUM(J19:J47)</f>
        <v>0</v>
      </c>
      <c r="K48" s="195"/>
      <c r="L48" s="206"/>
    </row>
    <row r="49" spans="2:13" ht="15" customHeight="1">
      <c r="B49" s="190" t="s">
        <v>43</v>
      </c>
      <c r="C49" s="176" t="s">
        <v>26</v>
      </c>
      <c r="D49" s="191"/>
      <c r="E49" s="191"/>
      <c r="F49" s="192"/>
      <c r="G49" s="195"/>
      <c r="H49" s="194"/>
      <c r="I49" s="195"/>
      <c r="J49" s="195"/>
      <c r="K49" s="195"/>
      <c r="L49" s="206"/>
    </row>
    <row r="50" spans="2:13" ht="15" customHeight="1">
      <c r="B50" s="190"/>
      <c r="C50" s="197" t="s">
        <v>44</v>
      </c>
      <c r="D50" s="198" t="s">
        <v>34</v>
      </c>
      <c r="E50" s="191"/>
      <c r="F50" s="192"/>
      <c r="G50" s="195"/>
      <c r="H50" s="194"/>
      <c r="I50" s="195"/>
      <c r="J50" s="195"/>
      <c r="K50" s="195"/>
      <c r="L50" s="206"/>
    </row>
    <row r="51" spans="2:13" ht="15" customHeight="1">
      <c r="B51" s="190"/>
      <c r="C51" s="197"/>
      <c r="D51" s="194" t="s">
        <v>45</v>
      </c>
      <c r="E51" s="195" t="s">
        <v>70</v>
      </c>
      <c r="F51" s="196"/>
      <c r="G51" s="195">
        <v>1</v>
      </c>
      <c r="H51" s="194" t="s">
        <v>9</v>
      </c>
      <c r="I51" s="195"/>
      <c r="J51" s="195"/>
      <c r="K51" s="195"/>
      <c r="L51" s="206"/>
    </row>
    <row r="52" spans="2:13" ht="30" customHeight="1">
      <c r="B52" s="190"/>
      <c r="C52" s="176"/>
      <c r="D52" s="194" t="s">
        <v>46</v>
      </c>
      <c r="E52" s="205" t="s">
        <v>118</v>
      </c>
      <c r="F52" s="196"/>
      <c r="G52" s="195">
        <v>1</v>
      </c>
      <c r="H52" s="194" t="s">
        <v>24</v>
      </c>
      <c r="I52" s="195"/>
      <c r="J52" s="195"/>
      <c r="K52" s="195"/>
      <c r="L52" s="206"/>
      <c r="M52" s="16">
        <f>I52+J53+J55</f>
        <v>0</v>
      </c>
    </row>
    <row r="53" spans="2:13" ht="15" customHeight="1">
      <c r="B53" s="190"/>
      <c r="C53" s="176"/>
      <c r="D53" s="194" t="s">
        <v>47</v>
      </c>
      <c r="E53" s="115" t="s">
        <v>117</v>
      </c>
      <c r="F53" s="196"/>
      <c r="G53" s="195">
        <v>5</v>
      </c>
      <c r="H53" s="194" t="s">
        <v>24</v>
      </c>
      <c r="I53" s="115"/>
      <c r="J53" s="195"/>
      <c r="K53" s="195"/>
      <c r="L53" s="206"/>
    </row>
    <row r="54" spans="2:13" ht="15" customHeight="1">
      <c r="B54" s="190"/>
      <c r="C54" s="197" t="s">
        <v>48</v>
      </c>
      <c r="D54" s="198" t="s">
        <v>67</v>
      </c>
      <c r="E54" s="195"/>
      <c r="F54" s="196"/>
      <c r="G54" s="195"/>
      <c r="H54" s="194"/>
      <c r="I54" s="195"/>
      <c r="J54" s="195"/>
      <c r="K54" s="195"/>
      <c r="L54" s="206"/>
    </row>
    <row r="55" spans="2:13" ht="15" customHeight="1">
      <c r="B55" s="190"/>
      <c r="C55" s="197"/>
      <c r="D55" s="194" t="s">
        <v>49</v>
      </c>
      <c r="E55" s="115" t="s">
        <v>117</v>
      </c>
      <c r="F55" s="196"/>
      <c r="G55" s="195">
        <v>2</v>
      </c>
      <c r="H55" s="194" t="s">
        <v>24</v>
      </c>
      <c r="I55" s="115"/>
      <c r="J55" s="195"/>
      <c r="K55" s="195"/>
      <c r="L55" s="206"/>
    </row>
    <row r="56" spans="2:13" ht="15" customHeight="1">
      <c r="B56" s="190"/>
      <c r="C56" s="197" t="s">
        <v>207</v>
      </c>
      <c r="D56" s="198" t="s">
        <v>68</v>
      </c>
      <c r="E56" s="195"/>
      <c r="F56" s="196"/>
      <c r="G56" s="195"/>
      <c r="H56" s="194"/>
      <c r="I56" s="195"/>
      <c r="J56" s="195"/>
      <c r="K56" s="195"/>
      <c r="L56" s="206"/>
    </row>
    <row r="57" spans="2:13" ht="15" customHeight="1">
      <c r="B57" s="190"/>
      <c r="C57" s="197"/>
      <c r="D57" s="194" t="s">
        <v>208</v>
      </c>
      <c r="E57" s="115" t="s">
        <v>209</v>
      </c>
      <c r="F57" s="196"/>
      <c r="G57" s="195">
        <v>1</v>
      </c>
      <c r="H57" s="194" t="s">
        <v>24</v>
      </c>
      <c r="I57" s="115"/>
      <c r="J57" s="195"/>
      <c r="K57" s="195"/>
      <c r="L57" s="206"/>
    </row>
    <row r="58" spans="2:13" ht="30" customHeight="1" thickBot="1">
      <c r="B58" s="190"/>
      <c r="C58" s="197"/>
      <c r="D58" s="194" t="s">
        <v>210</v>
      </c>
      <c r="E58" s="205" t="s">
        <v>211</v>
      </c>
      <c r="F58" s="196"/>
      <c r="G58" s="195">
        <v>1</v>
      </c>
      <c r="H58" s="194" t="s">
        <v>24</v>
      </c>
      <c r="I58" s="115"/>
      <c r="J58" s="195"/>
      <c r="K58" s="195"/>
      <c r="L58" s="206"/>
    </row>
    <row r="59" spans="2:13" ht="15" customHeight="1" thickBot="1">
      <c r="B59" s="190"/>
      <c r="C59" s="176"/>
      <c r="D59" s="191"/>
      <c r="E59" s="191"/>
      <c r="F59" s="192"/>
      <c r="G59" s="195"/>
      <c r="H59" s="194"/>
      <c r="I59" s="207" t="s">
        <v>50</v>
      </c>
      <c r="J59" s="216">
        <f>SUM(J51:J58)</f>
        <v>0</v>
      </c>
      <c r="K59" s="195"/>
      <c r="L59" s="206"/>
    </row>
    <row r="60" spans="2:13" ht="15" customHeight="1">
      <c r="B60" s="190"/>
      <c r="C60" s="176"/>
      <c r="D60" s="191"/>
      <c r="E60" s="191"/>
      <c r="F60" s="192"/>
      <c r="G60" s="195"/>
      <c r="H60" s="194"/>
      <c r="I60" s="207"/>
      <c r="J60" s="221"/>
      <c r="K60" s="195"/>
      <c r="L60" s="206"/>
    </row>
    <row r="61" spans="2:13" ht="15" customHeight="1">
      <c r="B61" s="190" t="s">
        <v>85</v>
      </c>
      <c r="C61" s="176" t="s">
        <v>112</v>
      </c>
      <c r="D61" s="191"/>
      <c r="E61" s="191"/>
      <c r="F61" s="192"/>
      <c r="G61" s="195"/>
      <c r="H61" s="194"/>
      <c r="I61" s="195"/>
      <c r="J61" s="195"/>
      <c r="K61" s="195"/>
      <c r="L61" s="206"/>
    </row>
    <row r="62" spans="2:13" ht="15" customHeight="1">
      <c r="B62" s="193"/>
      <c r="C62" s="191"/>
      <c r="D62" s="194"/>
      <c r="E62" s="195"/>
      <c r="F62" s="196"/>
      <c r="G62" s="191"/>
      <c r="H62" s="195"/>
      <c r="I62" s="207"/>
      <c r="J62" s="195"/>
      <c r="K62" s="195"/>
      <c r="L62" s="206"/>
    </row>
    <row r="63" spans="2:13" ht="15" customHeight="1">
      <c r="B63" s="190" t="s">
        <v>145</v>
      </c>
      <c r="C63" s="176" t="s">
        <v>199</v>
      </c>
      <c r="D63" s="191"/>
      <c r="E63" s="191"/>
      <c r="F63" s="192"/>
      <c r="G63" s="195"/>
      <c r="H63" s="194"/>
      <c r="I63" s="195"/>
      <c r="J63" s="195"/>
      <c r="K63" s="195"/>
      <c r="L63" s="206"/>
    </row>
    <row r="64" spans="2:13" ht="15" customHeight="1">
      <c r="B64" s="190"/>
      <c r="C64" s="197" t="s">
        <v>147</v>
      </c>
      <c r="D64" s="198" t="s">
        <v>86</v>
      </c>
      <c r="E64" s="202"/>
      <c r="F64" s="203"/>
      <c r="G64" s="191"/>
      <c r="H64" s="195"/>
      <c r="I64" s="207"/>
      <c r="J64" s="195"/>
      <c r="K64" s="195"/>
      <c r="L64" s="206"/>
    </row>
    <row r="65" spans="2:12" ht="15" customHeight="1">
      <c r="B65" s="190"/>
      <c r="C65" s="204"/>
      <c r="D65" s="194" t="s">
        <v>148</v>
      </c>
      <c r="E65" s="115" t="s">
        <v>35</v>
      </c>
      <c r="F65" s="208"/>
      <c r="G65" s="115">
        <v>8</v>
      </c>
      <c r="H65" s="194" t="s">
        <v>9</v>
      </c>
      <c r="I65" s="115"/>
      <c r="J65" s="115"/>
      <c r="K65" s="195"/>
      <c r="L65" s="206"/>
    </row>
    <row r="66" spans="2:12" ht="15" customHeight="1">
      <c r="B66" s="190"/>
      <c r="C66" s="204"/>
      <c r="D66" s="194"/>
      <c r="E66" s="201" t="s">
        <v>54</v>
      </c>
      <c r="F66" s="209"/>
      <c r="G66" s="115"/>
      <c r="H66" s="194"/>
      <c r="I66" s="115"/>
      <c r="J66" s="115"/>
      <c r="K66" s="195"/>
      <c r="L66" s="206"/>
    </row>
    <row r="67" spans="2:12" ht="15" customHeight="1">
      <c r="B67" s="190"/>
      <c r="C67" s="204"/>
      <c r="D67" s="194"/>
      <c r="E67" s="201" t="s">
        <v>140</v>
      </c>
      <c r="F67" s="209">
        <f>3.572*2.7</f>
        <v>9.644400000000001</v>
      </c>
      <c r="G67" s="115"/>
      <c r="H67" s="194"/>
      <c r="I67" s="115"/>
      <c r="J67" s="115"/>
      <c r="K67" s="195"/>
      <c r="L67" s="206"/>
    </row>
    <row r="68" spans="2:12" ht="15" customHeight="1">
      <c r="B68" s="190"/>
      <c r="C68" s="197" t="s">
        <v>149</v>
      </c>
      <c r="D68" s="198" t="s">
        <v>123</v>
      </c>
      <c r="E68" s="202"/>
      <c r="F68" s="203"/>
      <c r="G68" s="191"/>
      <c r="H68" s="195"/>
      <c r="I68" s="207"/>
      <c r="J68" s="195"/>
      <c r="K68" s="195"/>
      <c r="L68" s="206"/>
    </row>
    <row r="69" spans="2:12" ht="15" customHeight="1">
      <c r="B69" s="190"/>
      <c r="C69" s="204"/>
      <c r="D69" s="194" t="s">
        <v>150</v>
      </c>
      <c r="E69" s="195" t="s">
        <v>122</v>
      </c>
      <c r="F69" s="196"/>
      <c r="G69" s="195">
        <v>1</v>
      </c>
      <c r="H69" s="194" t="s">
        <v>9</v>
      </c>
      <c r="I69" s="195"/>
      <c r="J69" s="195"/>
      <c r="K69" s="195"/>
      <c r="L69" s="206"/>
    </row>
    <row r="70" spans="2:12" ht="15" customHeight="1">
      <c r="B70" s="190"/>
      <c r="C70" s="204"/>
      <c r="D70" s="194"/>
      <c r="E70" s="200" t="s">
        <v>124</v>
      </c>
      <c r="F70" s="203"/>
      <c r="G70" s="191"/>
      <c r="H70" s="195"/>
      <c r="I70" s="207"/>
      <c r="J70" s="195"/>
      <c r="K70" s="195"/>
      <c r="L70" s="206"/>
    </row>
    <row r="71" spans="2:12" ht="15" customHeight="1">
      <c r="B71" s="190"/>
      <c r="C71" s="204"/>
      <c r="D71" s="194"/>
      <c r="E71" s="202" t="s">
        <v>58</v>
      </c>
      <c r="F71" s="203"/>
      <c r="G71" s="191"/>
      <c r="H71" s="195"/>
      <c r="I71" s="207"/>
      <c r="J71" s="195"/>
      <c r="K71" s="195"/>
      <c r="L71" s="206"/>
    </row>
    <row r="72" spans="2:12" ht="15" customHeight="1">
      <c r="B72" s="190"/>
      <c r="C72" s="204"/>
      <c r="D72" s="194"/>
      <c r="E72" s="202" t="s">
        <v>84</v>
      </c>
      <c r="F72" s="203"/>
      <c r="G72" s="191"/>
      <c r="H72" s="195"/>
      <c r="I72" s="207"/>
      <c r="J72" s="195"/>
      <c r="K72" s="195"/>
      <c r="L72" s="206"/>
    </row>
    <row r="73" spans="2:12" ht="15" customHeight="1">
      <c r="B73" s="190"/>
      <c r="C73" s="197" t="s">
        <v>146</v>
      </c>
      <c r="D73" s="198" t="s">
        <v>33</v>
      </c>
      <c r="E73" s="202"/>
      <c r="F73" s="203"/>
      <c r="G73" s="191"/>
      <c r="H73" s="195"/>
      <c r="I73" s="207"/>
      <c r="J73" s="195"/>
      <c r="K73" s="195"/>
      <c r="L73" s="206"/>
    </row>
    <row r="74" spans="2:12" ht="15" customHeight="1">
      <c r="B74" s="190"/>
      <c r="C74" s="204"/>
      <c r="D74" s="194" t="s">
        <v>151</v>
      </c>
      <c r="E74" s="115" t="s">
        <v>56</v>
      </c>
      <c r="F74" s="208"/>
      <c r="G74" s="115">
        <v>2.2749999999999999</v>
      </c>
      <c r="H74" s="194" t="s">
        <v>10</v>
      </c>
      <c r="I74" s="210"/>
      <c r="J74" s="115"/>
      <c r="K74" s="195"/>
      <c r="L74" s="206"/>
    </row>
    <row r="75" spans="2:12" ht="15" customHeight="1">
      <c r="B75" s="190"/>
      <c r="C75" s="204"/>
      <c r="D75" s="194"/>
      <c r="E75" s="201" t="s">
        <v>125</v>
      </c>
      <c r="F75" s="208"/>
      <c r="G75" s="115">
        <f>G74</f>
        <v>2.2749999999999999</v>
      </c>
      <c r="H75" s="194" t="s">
        <v>10</v>
      </c>
      <c r="I75" s="115"/>
      <c r="J75" s="115"/>
      <c r="K75" s="195"/>
      <c r="L75" s="206"/>
    </row>
    <row r="76" spans="2:12" ht="15" customHeight="1">
      <c r="B76" s="190"/>
      <c r="C76" s="204"/>
      <c r="D76" s="194"/>
      <c r="E76" s="201" t="s">
        <v>59</v>
      </c>
      <c r="F76" s="208"/>
      <c r="G76" s="115"/>
      <c r="H76" s="194"/>
      <c r="I76" s="115"/>
      <c r="J76" s="115"/>
      <c r="K76" s="195"/>
      <c r="L76" s="206"/>
    </row>
    <row r="77" spans="2:12" ht="15" customHeight="1">
      <c r="B77" s="190"/>
      <c r="C77" s="204"/>
      <c r="D77" s="194"/>
      <c r="E77" s="201" t="s">
        <v>60</v>
      </c>
      <c r="F77" s="208"/>
      <c r="G77" s="115">
        <f>2.275*0.8</f>
        <v>1.82</v>
      </c>
      <c r="H77" s="194" t="s">
        <v>8</v>
      </c>
      <c r="I77" s="115"/>
      <c r="J77" s="115"/>
      <c r="K77" s="195"/>
      <c r="L77" s="206"/>
    </row>
    <row r="78" spans="2:12" ht="15" customHeight="1">
      <c r="B78" s="190"/>
      <c r="C78" s="176"/>
      <c r="D78" s="194"/>
      <c r="E78" s="201" t="s">
        <v>87</v>
      </c>
      <c r="F78" s="208"/>
      <c r="G78" s="115"/>
      <c r="H78" s="194"/>
      <c r="I78" s="115"/>
      <c r="J78" s="115"/>
      <c r="K78" s="195"/>
      <c r="L78" s="206"/>
    </row>
    <row r="79" spans="2:12" ht="15" customHeight="1">
      <c r="B79" s="190"/>
      <c r="C79" s="176"/>
      <c r="D79" s="194"/>
      <c r="E79" s="201" t="s">
        <v>61</v>
      </c>
      <c r="F79" s="208"/>
      <c r="G79" s="115"/>
      <c r="H79" s="194"/>
      <c r="I79" s="115"/>
      <c r="J79" s="115"/>
      <c r="K79" s="195"/>
      <c r="L79" s="206"/>
    </row>
    <row r="80" spans="2:12" ht="15" customHeight="1">
      <c r="B80" s="190"/>
      <c r="C80" s="176"/>
      <c r="D80" s="194"/>
      <c r="E80" s="201" t="s">
        <v>120</v>
      </c>
      <c r="F80" s="208"/>
      <c r="G80" s="115"/>
      <c r="H80" s="194"/>
      <c r="I80" s="115"/>
      <c r="J80" s="115"/>
      <c r="K80" s="195"/>
      <c r="L80" s="206"/>
    </row>
    <row r="81" spans="2:12" ht="15" customHeight="1">
      <c r="B81" s="190"/>
      <c r="C81" s="176"/>
      <c r="D81" s="194" t="s">
        <v>152</v>
      </c>
      <c r="E81" s="115" t="s">
        <v>62</v>
      </c>
      <c r="F81" s="203"/>
      <c r="G81" s="115">
        <v>2.2749999999999999</v>
      </c>
      <c r="H81" s="194" t="s">
        <v>8</v>
      </c>
      <c r="I81" s="210"/>
      <c r="J81" s="115"/>
      <c r="K81" s="195"/>
      <c r="L81" s="206"/>
    </row>
    <row r="82" spans="2:12" ht="15" customHeight="1">
      <c r="B82" s="190"/>
      <c r="C82" s="176"/>
      <c r="D82" s="194"/>
      <c r="E82" s="201" t="s">
        <v>88</v>
      </c>
      <c r="F82" s="211"/>
      <c r="G82" s="195"/>
      <c r="H82" s="194"/>
      <c r="I82" s="195"/>
      <c r="J82" s="195"/>
      <c r="K82" s="195"/>
      <c r="L82" s="206"/>
    </row>
    <row r="83" spans="2:12" ht="15" customHeight="1">
      <c r="B83" s="190"/>
      <c r="C83" s="176"/>
      <c r="D83" s="194"/>
      <c r="E83" s="201" t="s">
        <v>121</v>
      </c>
      <c r="F83" s="211"/>
      <c r="G83" s="195"/>
      <c r="H83" s="194"/>
      <c r="I83" s="195"/>
      <c r="J83" s="195"/>
      <c r="K83" s="195"/>
      <c r="L83" s="206"/>
    </row>
    <row r="84" spans="2:12" ht="15" customHeight="1">
      <c r="B84" s="190"/>
      <c r="C84" s="197" t="s">
        <v>166</v>
      </c>
      <c r="D84" s="198" t="s">
        <v>68</v>
      </c>
      <c r="E84" s="202"/>
      <c r="F84" s="192"/>
      <c r="G84" s="195"/>
      <c r="H84" s="194"/>
      <c r="I84" s="195"/>
      <c r="J84" s="195"/>
      <c r="K84" s="195"/>
      <c r="L84" s="206"/>
    </row>
    <row r="85" spans="2:12" ht="15" customHeight="1">
      <c r="B85" s="190"/>
      <c r="C85" s="197"/>
      <c r="D85" s="194" t="s">
        <v>172</v>
      </c>
      <c r="E85" s="115" t="s">
        <v>217</v>
      </c>
      <c r="F85" s="192"/>
      <c r="G85" s="195">
        <v>3</v>
      </c>
      <c r="H85" s="194" t="s">
        <v>9</v>
      </c>
      <c r="I85" s="195"/>
      <c r="J85" s="195"/>
      <c r="K85" s="195"/>
      <c r="L85" s="206"/>
    </row>
    <row r="86" spans="2:12" ht="15" customHeight="1">
      <c r="B86" s="190"/>
      <c r="C86" s="197"/>
      <c r="D86" s="200"/>
      <c r="E86" s="201" t="s">
        <v>218</v>
      </c>
      <c r="F86" s="192"/>
      <c r="G86" s="195"/>
      <c r="H86" s="194"/>
      <c r="I86" s="195"/>
      <c r="J86" s="195"/>
      <c r="K86" s="195"/>
      <c r="L86" s="206"/>
    </row>
    <row r="87" spans="2:12" ht="15" customHeight="1">
      <c r="B87" s="190"/>
      <c r="C87" s="197"/>
      <c r="D87" s="198"/>
      <c r="E87" s="201" t="s">
        <v>220</v>
      </c>
      <c r="F87" s="192"/>
      <c r="G87" s="195"/>
      <c r="H87" s="194"/>
      <c r="I87" s="195"/>
      <c r="J87" s="195"/>
      <c r="K87" s="195"/>
      <c r="L87" s="206"/>
    </row>
    <row r="88" spans="2:12" ht="15" customHeight="1" thickBot="1">
      <c r="B88" s="190"/>
      <c r="C88" s="197"/>
      <c r="D88" s="198"/>
      <c r="E88" s="202" t="s">
        <v>219</v>
      </c>
      <c r="F88" s="192"/>
      <c r="G88" s="195"/>
      <c r="H88" s="194"/>
      <c r="I88" s="195"/>
      <c r="J88" s="195"/>
      <c r="K88" s="195"/>
      <c r="L88" s="206"/>
    </row>
    <row r="89" spans="2:12" ht="15" customHeight="1" thickBot="1">
      <c r="B89" s="193"/>
      <c r="C89" s="191"/>
      <c r="D89" s="194"/>
      <c r="E89" s="202"/>
      <c r="F89" s="203"/>
      <c r="G89" s="191"/>
      <c r="H89" s="195"/>
      <c r="I89" s="207" t="s">
        <v>42</v>
      </c>
      <c r="J89" s="216">
        <f>SUM(J64:J88)</f>
        <v>0</v>
      </c>
      <c r="K89" s="195"/>
      <c r="L89" s="206"/>
    </row>
    <row r="90" spans="2:12" ht="15" customHeight="1">
      <c r="B90" s="190"/>
      <c r="C90" s="176"/>
      <c r="D90" s="191"/>
      <c r="E90" s="191"/>
      <c r="F90" s="192"/>
      <c r="G90" s="195"/>
      <c r="H90" s="194"/>
      <c r="I90" s="207"/>
      <c r="J90" s="221"/>
      <c r="K90" s="195"/>
      <c r="L90" s="206"/>
    </row>
    <row r="91" spans="2:12" ht="15" customHeight="1">
      <c r="B91" s="190" t="s">
        <v>89</v>
      </c>
      <c r="C91" s="176" t="s">
        <v>113</v>
      </c>
      <c r="D91" s="191"/>
      <c r="E91" s="191"/>
      <c r="F91" s="192"/>
      <c r="G91" s="195"/>
      <c r="H91" s="194"/>
      <c r="I91" s="195"/>
      <c r="J91" s="195"/>
      <c r="K91" s="195"/>
      <c r="L91" s="206"/>
    </row>
    <row r="92" spans="2:12" ht="15" customHeight="1">
      <c r="B92" s="193"/>
      <c r="C92" s="191"/>
      <c r="D92" s="194"/>
      <c r="E92" s="195"/>
      <c r="F92" s="196"/>
      <c r="G92" s="191"/>
      <c r="H92" s="195"/>
      <c r="I92" s="207"/>
      <c r="J92" s="195"/>
      <c r="K92" s="195"/>
      <c r="L92" s="206"/>
    </row>
    <row r="93" spans="2:12" ht="15" customHeight="1">
      <c r="B93" s="190" t="s">
        <v>153</v>
      </c>
      <c r="C93" s="176" t="s">
        <v>199</v>
      </c>
      <c r="D93" s="191"/>
      <c r="E93" s="191"/>
      <c r="F93" s="192"/>
      <c r="G93" s="195"/>
      <c r="H93" s="194"/>
      <c r="I93" s="195"/>
      <c r="J93" s="195"/>
      <c r="K93" s="195"/>
      <c r="L93" s="206"/>
    </row>
    <row r="94" spans="2:12" ht="15" customHeight="1">
      <c r="B94" s="190"/>
      <c r="C94" s="197" t="s">
        <v>154</v>
      </c>
      <c r="D94" s="198" t="s">
        <v>91</v>
      </c>
      <c r="E94" s="191"/>
      <c r="F94" s="192"/>
      <c r="G94" s="195"/>
      <c r="H94" s="194"/>
      <c r="I94" s="195"/>
      <c r="J94" s="195"/>
      <c r="K94" s="195"/>
      <c r="L94" s="206"/>
    </row>
    <row r="95" spans="2:12" ht="15" customHeight="1">
      <c r="B95" s="190"/>
      <c r="C95" s="176"/>
      <c r="D95" s="194" t="s">
        <v>155</v>
      </c>
      <c r="E95" s="195" t="s">
        <v>126</v>
      </c>
      <c r="F95" s="196"/>
      <c r="G95" s="195">
        <v>5</v>
      </c>
      <c r="H95" s="194" t="s">
        <v>9</v>
      </c>
      <c r="I95" s="115"/>
      <c r="J95" s="195"/>
      <c r="K95" s="195"/>
      <c r="L95" s="206"/>
    </row>
    <row r="96" spans="2:12" ht="15" customHeight="1">
      <c r="B96" s="190"/>
      <c r="C96" s="176"/>
      <c r="D96" s="194"/>
      <c r="E96" s="200" t="s">
        <v>124</v>
      </c>
      <c r="F96" s="212"/>
      <c r="G96" s="195"/>
      <c r="H96" s="194"/>
      <c r="I96" s="210"/>
      <c r="J96" s="195"/>
      <c r="K96" s="195"/>
      <c r="L96" s="206"/>
    </row>
    <row r="97" spans="2:12" ht="15" customHeight="1">
      <c r="B97" s="190"/>
      <c r="C97" s="176"/>
      <c r="D97" s="194"/>
      <c r="E97" s="202" t="s">
        <v>58</v>
      </c>
      <c r="F97" s="212"/>
      <c r="G97" s="195"/>
      <c r="H97" s="194"/>
      <c r="I97" s="210"/>
      <c r="J97" s="195"/>
      <c r="K97" s="195"/>
      <c r="L97" s="206"/>
    </row>
    <row r="98" spans="2:12" ht="15" customHeight="1">
      <c r="B98" s="190"/>
      <c r="C98" s="176"/>
      <c r="D98" s="194"/>
      <c r="E98" s="202" t="s">
        <v>127</v>
      </c>
      <c r="F98" s="212"/>
      <c r="G98" s="195"/>
      <c r="H98" s="194"/>
      <c r="I98" s="210"/>
      <c r="J98" s="195"/>
      <c r="K98" s="195"/>
      <c r="L98" s="206"/>
    </row>
    <row r="99" spans="2:12" ht="15" customHeight="1">
      <c r="B99" s="190"/>
      <c r="C99" s="197" t="s">
        <v>156</v>
      </c>
      <c r="D99" s="198" t="s">
        <v>33</v>
      </c>
      <c r="E99" s="202"/>
      <c r="F99" s="203"/>
      <c r="G99" s="191"/>
      <c r="H99" s="195"/>
      <c r="I99" s="207"/>
      <c r="J99" s="195"/>
      <c r="K99" s="195"/>
      <c r="L99" s="206"/>
    </row>
    <row r="100" spans="2:12" ht="15" customHeight="1">
      <c r="B100" s="190"/>
      <c r="C100" s="204"/>
      <c r="D100" s="194" t="s">
        <v>157</v>
      </c>
      <c r="E100" s="115" t="s">
        <v>56</v>
      </c>
      <c r="F100" s="208"/>
      <c r="G100" s="115">
        <v>2.2749999999999999</v>
      </c>
      <c r="H100" s="194" t="s">
        <v>10</v>
      </c>
      <c r="I100" s="210"/>
      <c r="J100" s="115"/>
      <c r="K100" s="195"/>
      <c r="L100" s="206"/>
    </row>
    <row r="101" spans="2:12" ht="15" customHeight="1">
      <c r="B101" s="190"/>
      <c r="C101" s="204"/>
      <c r="D101" s="194"/>
      <c r="E101" s="201" t="s">
        <v>125</v>
      </c>
      <c r="F101" s="208"/>
      <c r="G101" s="115">
        <f>G100</f>
        <v>2.2749999999999999</v>
      </c>
      <c r="H101" s="194" t="s">
        <v>10</v>
      </c>
      <c r="I101" s="115"/>
      <c r="J101" s="115"/>
      <c r="K101" s="195"/>
      <c r="L101" s="206"/>
    </row>
    <row r="102" spans="2:12" ht="15" customHeight="1">
      <c r="B102" s="190"/>
      <c r="C102" s="204"/>
      <c r="D102" s="194"/>
      <c r="E102" s="201" t="s">
        <v>59</v>
      </c>
      <c r="F102" s="208"/>
      <c r="G102" s="115"/>
      <c r="H102" s="194"/>
      <c r="I102" s="115"/>
      <c r="J102" s="115"/>
      <c r="K102" s="195"/>
      <c r="L102" s="206"/>
    </row>
    <row r="103" spans="2:12" ht="15" customHeight="1">
      <c r="B103" s="190"/>
      <c r="C103" s="204"/>
      <c r="D103" s="194"/>
      <c r="E103" s="201" t="s">
        <v>60</v>
      </c>
      <c r="F103" s="208"/>
      <c r="G103" s="115">
        <f>2.275*0.8</f>
        <v>1.82</v>
      </c>
      <c r="H103" s="194" t="s">
        <v>8</v>
      </c>
      <c r="I103" s="115"/>
      <c r="J103" s="115"/>
      <c r="K103" s="195"/>
      <c r="L103" s="206"/>
    </row>
    <row r="104" spans="2:12" ht="15" customHeight="1">
      <c r="B104" s="190"/>
      <c r="C104" s="176"/>
      <c r="D104" s="194"/>
      <c r="E104" s="201" t="s">
        <v>87</v>
      </c>
      <c r="F104" s="208"/>
      <c r="G104" s="115"/>
      <c r="H104" s="194"/>
      <c r="I104" s="115"/>
      <c r="J104" s="115"/>
      <c r="K104" s="195"/>
      <c r="L104" s="206"/>
    </row>
    <row r="105" spans="2:12" ht="15" customHeight="1">
      <c r="B105" s="190"/>
      <c r="C105" s="176"/>
      <c r="D105" s="194"/>
      <c r="E105" s="201" t="s">
        <v>61</v>
      </c>
      <c r="F105" s="208"/>
      <c r="G105" s="115"/>
      <c r="H105" s="194"/>
      <c r="I105" s="115"/>
      <c r="J105" s="115"/>
      <c r="K105" s="195"/>
      <c r="L105" s="206"/>
    </row>
    <row r="106" spans="2:12" ht="15" customHeight="1">
      <c r="B106" s="190"/>
      <c r="C106" s="176"/>
      <c r="D106" s="194"/>
      <c r="E106" s="201" t="s">
        <v>120</v>
      </c>
      <c r="F106" s="208"/>
      <c r="G106" s="115"/>
      <c r="H106" s="194"/>
      <c r="I106" s="115"/>
      <c r="J106" s="115"/>
      <c r="K106" s="195"/>
      <c r="L106" s="206"/>
    </row>
    <row r="107" spans="2:12" ht="15" customHeight="1">
      <c r="B107" s="190"/>
      <c r="C107" s="176"/>
      <c r="D107" s="194" t="s">
        <v>158</v>
      </c>
      <c r="E107" s="115" t="s">
        <v>62</v>
      </c>
      <c r="F107" s="203"/>
      <c r="G107" s="115">
        <v>2.2749999999999999</v>
      </c>
      <c r="H107" s="194" t="s">
        <v>8</v>
      </c>
      <c r="I107" s="210"/>
      <c r="J107" s="115"/>
      <c r="K107" s="195"/>
      <c r="L107" s="206"/>
    </row>
    <row r="108" spans="2:12" ht="15" customHeight="1">
      <c r="B108" s="190"/>
      <c r="C108" s="176"/>
      <c r="D108" s="194"/>
      <c r="E108" s="201" t="s">
        <v>88</v>
      </c>
      <c r="F108" s="211"/>
      <c r="G108" s="195"/>
      <c r="H108" s="194"/>
      <c r="I108" s="195"/>
      <c r="J108" s="195"/>
      <c r="K108" s="195"/>
      <c r="L108" s="206"/>
    </row>
    <row r="109" spans="2:12" ht="15" customHeight="1">
      <c r="B109" s="190"/>
      <c r="C109" s="176"/>
      <c r="D109" s="194"/>
      <c r="E109" s="201" t="s">
        <v>121</v>
      </c>
      <c r="F109" s="211"/>
      <c r="G109" s="195"/>
      <c r="H109" s="194"/>
      <c r="I109" s="195"/>
      <c r="J109" s="195"/>
      <c r="K109" s="195"/>
      <c r="L109" s="206"/>
    </row>
    <row r="110" spans="2:12" ht="15" customHeight="1">
      <c r="B110" s="190"/>
      <c r="C110" s="197" t="s">
        <v>223</v>
      </c>
      <c r="D110" s="198" t="s">
        <v>68</v>
      </c>
      <c r="E110" s="202"/>
      <c r="F110" s="192"/>
      <c r="G110" s="195"/>
      <c r="H110" s="194"/>
      <c r="I110" s="195"/>
      <c r="J110" s="195"/>
      <c r="K110" s="195"/>
      <c r="L110" s="206"/>
    </row>
    <row r="111" spans="2:12" ht="15" customHeight="1">
      <c r="B111" s="190"/>
      <c r="C111" s="197"/>
      <c r="D111" s="194" t="s">
        <v>224</v>
      </c>
      <c r="E111" s="115" t="s">
        <v>217</v>
      </c>
      <c r="F111" s="192"/>
      <c r="G111" s="195">
        <v>1</v>
      </c>
      <c r="H111" s="194" t="s">
        <v>9</v>
      </c>
      <c r="I111" s="195"/>
      <c r="J111" s="195"/>
      <c r="K111" s="195"/>
      <c r="L111" s="206"/>
    </row>
    <row r="112" spans="2:12" ht="15" customHeight="1">
      <c r="B112" s="190"/>
      <c r="C112" s="197"/>
      <c r="D112" s="200"/>
      <c r="E112" s="201" t="s">
        <v>218</v>
      </c>
      <c r="F112" s="192"/>
      <c r="G112" s="195"/>
      <c r="H112" s="194"/>
      <c r="I112" s="195"/>
      <c r="J112" s="195"/>
      <c r="K112" s="195"/>
      <c r="L112" s="206"/>
    </row>
    <row r="113" spans="2:12" ht="15" customHeight="1">
      <c r="B113" s="190"/>
      <c r="C113" s="197"/>
      <c r="D113" s="198"/>
      <c r="E113" s="201" t="s">
        <v>220</v>
      </c>
      <c r="F113" s="192"/>
      <c r="G113" s="195"/>
      <c r="H113" s="194"/>
      <c r="I113" s="195"/>
      <c r="J113" s="195"/>
      <c r="K113" s="195"/>
      <c r="L113" s="206"/>
    </row>
    <row r="114" spans="2:12" ht="15" customHeight="1" thickBot="1">
      <c r="B114" s="190"/>
      <c r="C114" s="197"/>
      <c r="D114" s="198"/>
      <c r="E114" s="202" t="s">
        <v>219</v>
      </c>
      <c r="F114" s="192"/>
      <c r="G114" s="195"/>
      <c r="H114" s="194"/>
      <c r="I114" s="195"/>
      <c r="J114" s="195"/>
      <c r="K114" s="195"/>
      <c r="L114" s="206"/>
    </row>
    <row r="115" spans="2:12" ht="15" customHeight="1" thickBot="1">
      <c r="B115" s="193"/>
      <c r="C115" s="191"/>
      <c r="D115" s="194"/>
      <c r="E115" s="202"/>
      <c r="F115" s="203"/>
      <c r="G115" s="191"/>
      <c r="H115" s="195"/>
      <c r="I115" s="207" t="s">
        <v>42</v>
      </c>
      <c r="J115" s="216">
        <f>SUM(J94:J114)</f>
        <v>0</v>
      </c>
      <c r="K115" s="195"/>
      <c r="L115" s="206"/>
    </row>
    <row r="116" spans="2:12" ht="15" customHeight="1">
      <c r="B116" s="190" t="s">
        <v>159</v>
      </c>
      <c r="C116" s="176" t="s">
        <v>26</v>
      </c>
      <c r="D116" s="191"/>
      <c r="E116" s="191"/>
      <c r="F116" s="192"/>
      <c r="G116" s="195"/>
      <c r="H116" s="194"/>
      <c r="I116" s="195"/>
      <c r="J116" s="195"/>
      <c r="K116" s="195"/>
      <c r="L116" s="206"/>
    </row>
    <row r="117" spans="2:12" ht="15" customHeight="1">
      <c r="B117" s="190"/>
      <c r="C117" s="197" t="s">
        <v>160</v>
      </c>
      <c r="D117" s="198" t="s">
        <v>92</v>
      </c>
      <c r="E117" s="191"/>
      <c r="F117" s="192"/>
      <c r="G117" s="195"/>
      <c r="H117" s="194"/>
      <c r="I117" s="195"/>
      <c r="J117" s="195"/>
      <c r="K117" s="195"/>
      <c r="L117" s="206"/>
    </row>
    <row r="118" spans="2:12" ht="15" customHeight="1">
      <c r="B118" s="190"/>
      <c r="C118" s="176"/>
      <c r="D118" s="194" t="s">
        <v>161</v>
      </c>
      <c r="E118" s="115" t="s">
        <v>71</v>
      </c>
      <c r="F118" s="196"/>
      <c r="G118" s="195">
        <v>3</v>
      </c>
      <c r="H118" s="194" t="s">
        <v>24</v>
      </c>
      <c r="I118" s="115"/>
      <c r="J118" s="195"/>
      <c r="K118" s="195"/>
      <c r="L118" s="206"/>
    </row>
    <row r="119" spans="2:12" ht="15" customHeight="1" thickBot="1">
      <c r="B119" s="190"/>
      <c r="C119" s="176"/>
      <c r="D119" s="191"/>
      <c r="E119" s="191"/>
      <c r="F119" s="192"/>
      <c r="G119" s="195"/>
      <c r="H119" s="194"/>
      <c r="I119" s="195"/>
      <c r="J119" s="195"/>
      <c r="K119" s="195"/>
      <c r="L119" s="206"/>
    </row>
    <row r="120" spans="2:12" ht="15" customHeight="1" thickBot="1">
      <c r="B120" s="190"/>
      <c r="C120" s="176"/>
      <c r="D120" s="191"/>
      <c r="E120" s="191"/>
      <c r="F120" s="192"/>
      <c r="G120" s="195"/>
      <c r="H120" s="194"/>
      <c r="I120" s="207" t="s">
        <v>50</v>
      </c>
      <c r="J120" s="216">
        <f>SUM(J118:J118)</f>
        <v>0</v>
      </c>
      <c r="K120" s="195"/>
      <c r="L120" s="206"/>
    </row>
    <row r="121" spans="2:12" ht="15" customHeight="1">
      <c r="B121" s="190"/>
      <c r="C121" s="176"/>
      <c r="D121" s="191"/>
      <c r="E121" s="191"/>
      <c r="F121" s="192"/>
      <c r="G121" s="195"/>
      <c r="H121" s="194"/>
      <c r="I121" s="207"/>
      <c r="J121" s="221"/>
      <c r="K121" s="195"/>
      <c r="L121" s="206"/>
    </row>
    <row r="122" spans="2:12" ht="15" customHeight="1">
      <c r="B122" s="190" t="s">
        <v>98</v>
      </c>
      <c r="C122" s="176" t="s">
        <v>114</v>
      </c>
      <c r="D122" s="191"/>
      <c r="E122" s="191"/>
      <c r="F122" s="192"/>
      <c r="G122" s="195"/>
      <c r="H122" s="194"/>
      <c r="I122" s="195"/>
      <c r="J122" s="195"/>
      <c r="K122" s="195"/>
      <c r="L122" s="206"/>
    </row>
    <row r="123" spans="2:12" ht="15" customHeight="1">
      <c r="B123" s="193"/>
      <c r="C123" s="191"/>
      <c r="D123" s="194"/>
      <c r="E123" s="195"/>
      <c r="F123" s="196"/>
      <c r="G123" s="191"/>
      <c r="H123" s="195"/>
      <c r="I123" s="207"/>
      <c r="J123" s="195"/>
      <c r="K123" s="195"/>
      <c r="L123" s="206"/>
    </row>
    <row r="124" spans="2:12" ht="15" customHeight="1">
      <c r="B124" s="190" t="s">
        <v>162</v>
      </c>
      <c r="C124" s="176" t="s">
        <v>199</v>
      </c>
      <c r="D124" s="191"/>
      <c r="E124" s="191"/>
      <c r="F124" s="192"/>
      <c r="G124" s="195"/>
      <c r="H124" s="194"/>
      <c r="I124" s="195"/>
      <c r="J124" s="195"/>
      <c r="K124" s="195"/>
      <c r="L124" s="206"/>
    </row>
    <row r="125" spans="2:12" ht="15" customHeight="1">
      <c r="B125" s="190"/>
      <c r="C125" s="197" t="s">
        <v>163</v>
      </c>
      <c r="D125" s="198" t="s">
        <v>95</v>
      </c>
      <c r="E125" s="191"/>
      <c r="F125" s="192"/>
      <c r="G125" s="195"/>
      <c r="H125" s="194"/>
      <c r="I125" s="195"/>
      <c r="J125" s="195"/>
      <c r="K125" s="195"/>
      <c r="L125" s="206"/>
    </row>
    <row r="126" spans="2:12" ht="15" customHeight="1">
      <c r="B126" s="190"/>
      <c r="C126" s="197"/>
      <c r="D126" s="194" t="s">
        <v>167</v>
      </c>
      <c r="E126" s="125" t="s">
        <v>96</v>
      </c>
      <c r="F126" s="192"/>
      <c r="G126" s="195">
        <v>1</v>
      </c>
      <c r="H126" s="194" t="s">
        <v>9</v>
      </c>
      <c r="I126" s="115"/>
      <c r="J126" s="195"/>
      <c r="K126" s="195"/>
      <c r="L126" s="206"/>
    </row>
    <row r="127" spans="2:12" ht="15" customHeight="1">
      <c r="B127" s="190"/>
      <c r="C127" s="197"/>
      <c r="D127" s="199"/>
      <c r="E127" s="200" t="s">
        <v>76</v>
      </c>
      <c r="F127" s="192"/>
      <c r="G127" s="195"/>
      <c r="H127" s="194"/>
      <c r="I127" s="195"/>
      <c r="J127" s="195"/>
      <c r="K127" s="195"/>
      <c r="L127" s="206"/>
    </row>
    <row r="128" spans="2:12" ht="15" customHeight="1">
      <c r="B128" s="190"/>
      <c r="C128" s="197"/>
      <c r="D128" s="199"/>
      <c r="E128" s="200" t="s">
        <v>128</v>
      </c>
      <c r="F128" s="192"/>
      <c r="G128" s="195"/>
      <c r="H128" s="194"/>
      <c r="I128" s="195"/>
      <c r="J128" s="195"/>
      <c r="K128" s="195"/>
      <c r="L128" s="206"/>
    </row>
    <row r="129" spans="2:12" ht="15" customHeight="1">
      <c r="B129" s="190"/>
      <c r="C129" s="197"/>
      <c r="D129" s="199"/>
      <c r="E129" s="200" t="s">
        <v>97</v>
      </c>
      <c r="F129" s="192"/>
      <c r="G129" s="195"/>
      <c r="H129" s="194"/>
      <c r="I129" s="195"/>
      <c r="J129" s="195"/>
      <c r="K129" s="195"/>
      <c r="L129" s="206"/>
    </row>
    <row r="130" spans="2:12" ht="15" customHeight="1">
      <c r="B130" s="190"/>
      <c r="C130" s="197"/>
      <c r="D130" s="194" t="s">
        <v>168</v>
      </c>
      <c r="E130" s="115" t="s">
        <v>90</v>
      </c>
      <c r="F130" s="192"/>
      <c r="G130" s="195">
        <v>1</v>
      </c>
      <c r="H130" s="194" t="s">
        <v>9</v>
      </c>
      <c r="I130" s="115"/>
      <c r="J130" s="195"/>
      <c r="K130" s="195"/>
      <c r="L130" s="206"/>
    </row>
    <row r="131" spans="2:12" ht="15" customHeight="1">
      <c r="B131" s="190"/>
      <c r="C131" s="197"/>
      <c r="D131" s="199"/>
      <c r="E131" s="200" t="s">
        <v>124</v>
      </c>
      <c r="F131" s="192"/>
      <c r="G131" s="195"/>
      <c r="H131" s="194"/>
      <c r="I131" s="195"/>
      <c r="J131" s="195"/>
      <c r="K131" s="195"/>
      <c r="L131" s="206"/>
    </row>
    <row r="132" spans="2:12" ht="15" customHeight="1">
      <c r="B132" s="190"/>
      <c r="C132" s="197"/>
      <c r="D132" s="199"/>
      <c r="E132" s="202" t="s">
        <v>58</v>
      </c>
      <c r="F132" s="192"/>
      <c r="G132" s="195"/>
      <c r="H132" s="194"/>
      <c r="I132" s="195"/>
      <c r="J132" s="195"/>
      <c r="K132" s="195"/>
      <c r="L132" s="206"/>
    </row>
    <row r="133" spans="2:12" ht="15" customHeight="1">
      <c r="B133" s="190"/>
      <c r="C133" s="197"/>
      <c r="D133" s="199"/>
      <c r="E133" s="202" t="s">
        <v>129</v>
      </c>
      <c r="F133" s="192"/>
      <c r="G133" s="195"/>
      <c r="H133" s="194"/>
      <c r="I133" s="195"/>
      <c r="J133" s="195"/>
      <c r="K133" s="195"/>
      <c r="L133" s="206"/>
    </row>
    <row r="134" spans="2:12" ht="15" customHeight="1">
      <c r="B134" s="190"/>
      <c r="C134" s="197"/>
      <c r="D134" s="194" t="s">
        <v>203</v>
      </c>
      <c r="E134" s="115" t="s">
        <v>204</v>
      </c>
      <c r="F134" s="192"/>
      <c r="G134" s="195">
        <v>1</v>
      </c>
      <c r="H134" s="194" t="s">
        <v>9</v>
      </c>
      <c r="I134" s="115"/>
      <c r="J134" s="195"/>
      <c r="K134" s="195"/>
      <c r="L134" s="206"/>
    </row>
    <row r="135" spans="2:12" ht="15" customHeight="1">
      <c r="B135" s="190"/>
      <c r="C135" s="197"/>
      <c r="D135" s="199"/>
      <c r="E135" s="200" t="s">
        <v>124</v>
      </c>
      <c r="F135" s="192"/>
      <c r="G135" s="195"/>
      <c r="H135" s="194"/>
      <c r="I135" s="195"/>
      <c r="J135" s="195"/>
      <c r="K135" s="195"/>
      <c r="L135" s="206"/>
    </row>
    <row r="136" spans="2:12" ht="15" customHeight="1">
      <c r="B136" s="190"/>
      <c r="C136" s="197"/>
      <c r="D136" s="199"/>
      <c r="E136" s="200" t="s">
        <v>202</v>
      </c>
      <c r="F136" s="192"/>
      <c r="G136" s="195"/>
      <c r="H136" s="194"/>
      <c r="I136" s="195"/>
      <c r="J136" s="195"/>
      <c r="K136" s="195"/>
      <c r="L136" s="206"/>
    </row>
    <row r="137" spans="2:12" ht="15" customHeight="1">
      <c r="B137" s="190"/>
      <c r="C137" s="197"/>
      <c r="D137" s="199"/>
      <c r="E137" s="202" t="s">
        <v>205</v>
      </c>
      <c r="F137" s="192"/>
      <c r="G137" s="195"/>
      <c r="H137" s="194"/>
      <c r="I137" s="195"/>
      <c r="J137" s="195"/>
      <c r="K137" s="195"/>
      <c r="L137" s="206"/>
    </row>
    <row r="138" spans="2:12" ht="15" customHeight="1">
      <c r="B138" s="190"/>
      <c r="C138" s="197" t="s">
        <v>164</v>
      </c>
      <c r="D138" s="198" t="s">
        <v>93</v>
      </c>
      <c r="E138" s="115"/>
      <c r="F138" s="192"/>
      <c r="G138" s="195"/>
      <c r="H138" s="194"/>
      <c r="I138" s="115"/>
      <c r="J138" s="195"/>
      <c r="K138" s="195"/>
      <c r="L138" s="206"/>
    </row>
    <row r="139" spans="2:12" ht="15" customHeight="1">
      <c r="B139" s="190"/>
      <c r="C139" s="197"/>
      <c r="D139" s="194" t="s">
        <v>169</v>
      </c>
      <c r="E139" s="115" t="s">
        <v>130</v>
      </c>
      <c r="F139" s="192"/>
      <c r="G139" s="195">
        <v>1</v>
      </c>
      <c r="H139" s="194" t="s">
        <v>9</v>
      </c>
      <c r="I139" s="115"/>
      <c r="J139" s="195"/>
      <c r="K139" s="195"/>
      <c r="L139" s="206"/>
    </row>
    <row r="140" spans="2:12" ht="15" customHeight="1">
      <c r="B140" s="190"/>
      <c r="C140" s="197"/>
      <c r="D140" s="199"/>
      <c r="E140" s="200" t="s">
        <v>124</v>
      </c>
      <c r="F140" s="192"/>
      <c r="G140" s="195"/>
      <c r="H140" s="194"/>
      <c r="I140" s="195"/>
      <c r="J140" s="195"/>
      <c r="K140" s="195"/>
      <c r="L140" s="206"/>
    </row>
    <row r="141" spans="2:12" ht="15" customHeight="1">
      <c r="B141" s="190"/>
      <c r="C141" s="197"/>
      <c r="D141" s="199"/>
      <c r="E141" s="202" t="s">
        <v>58</v>
      </c>
      <c r="F141" s="192"/>
      <c r="G141" s="195"/>
      <c r="H141" s="194"/>
      <c r="I141" s="195"/>
      <c r="J141" s="195"/>
      <c r="K141" s="195"/>
      <c r="L141" s="206"/>
    </row>
    <row r="142" spans="2:12" ht="15" customHeight="1">
      <c r="B142" s="190"/>
      <c r="C142" s="197"/>
      <c r="D142" s="199"/>
      <c r="E142" s="202" t="s">
        <v>131</v>
      </c>
      <c r="F142" s="192"/>
      <c r="G142" s="195"/>
      <c r="H142" s="194"/>
      <c r="I142" s="195"/>
      <c r="J142" s="195"/>
      <c r="K142" s="195"/>
      <c r="L142" s="206"/>
    </row>
    <row r="143" spans="2:12" ht="15" customHeight="1">
      <c r="B143" s="190"/>
      <c r="C143" s="197"/>
      <c r="D143" s="194" t="s">
        <v>170</v>
      </c>
      <c r="E143" s="115" t="s">
        <v>141</v>
      </c>
      <c r="F143" s="213"/>
      <c r="G143" s="115">
        <v>2</v>
      </c>
      <c r="H143" s="194" t="s">
        <v>9</v>
      </c>
      <c r="I143" s="115"/>
      <c r="J143" s="115"/>
      <c r="K143" s="195"/>
      <c r="L143" s="206"/>
    </row>
    <row r="144" spans="2:12" ht="15" customHeight="1">
      <c r="B144" s="190"/>
      <c r="C144" s="197"/>
      <c r="D144" s="194"/>
      <c r="E144" s="201" t="s">
        <v>87</v>
      </c>
      <c r="F144" s="208"/>
      <c r="G144" s="115"/>
      <c r="H144" s="194"/>
      <c r="I144" s="115"/>
      <c r="J144" s="115"/>
      <c r="K144" s="195"/>
      <c r="L144" s="206"/>
    </row>
    <row r="145" spans="2:12" ht="15" customHeight="1">
      <c r="B145" s="190"/>
      <c r="C145" s="197"/>
      <c r="D145" s="194"/>
      <c r="E145" s="201" t="s">
        <v>61</v>
      </c>
      <c r="F145" s="208"/>
      <c r="G145" s="115"/>
      <c r="H145" s="194"/>
      <c r="I145" s="115"/>
      <c r="J145" s="115"/>
      <c r="K145" s="195"/>
      <c r="L145" s="206"/>
    </row>
    <row r="146" spans="2:12" ht="15" customHeight="1">
      <c r="B146" s="190"/>
      <c r="C146" s="197"/>
      <c r="D146" s="194"/>
      <c r="E146" s="201" t="s">
        <v>142</v>
      </c>
      <c r="F146" s="213"/>
      <c r="G146" s="115"/>
      <c r="H146" s="194"/>
      <c r="I146" s="115"/>
      <c r="J146" s="115"/>
      <c r="K146" s="195"/>
      <c r="L146" s="206"/>
    </row>
    <row r="147" spans="2:12" ht="15" customHeight="1">
      <c r="B147" s="190"/>
      <c r="C147" s="197" t="s">
        <v>165</v>
      </c>
      <c r="D147" s="198" t="s">
        <v>94</v>
      </c>
      <c r="E147" s="115"/>
      <c r="F147" s="192"/>
      <c r="G147" s="195"/>
      <c r="H147" s="194"/>
      <c r="I147" s="115"/>
      <c r="J147" s="195"/>
      <c r="K147" s="195"/>
      <c r="L147" s="206"/>
    </row>
    <row r="148" spans="2:12" ht="15" customHeight="1">
      <c r="B148" s="190"/>
      <c r="C148" s="197"/>
      <c r="D148" s="194" t="s">
        <v>171</v>
      </c>
      <c r="E148" s="115" t="s">
        <v>130</v>
      </c>
      <c r="F148" s="192"/>
      <c r="G148" s="195">
        <v>1</v>
      </c>
      <c r="H148" s="194" t="s">
        <v>9</v>
      </c>
      <c r="I148" s="115"/>
      <c r="J148" s="195"/>
      <c r="K148" s="195"/>
      <c r="L148" s="206"/>
    </row>
    <row r="149" spans="2:12" ht="15" customHeight="1">
      <c r="B149" s="190"/>
      <c r="C149" s="197"/>
      <c r="D149" s="199"/>
      <c r="E149" s="200" t="s">
        <v>124</v>
      </c>
      <c r="F149" s="192"/>
      <c r="G149" s="195"/>
      <c r="H149" s="194"/>
      <c r="I149" s="195"/>
      <c r="J149" s="195"/>
      <c r="K149" s="195"/>
      <c r="L149" s="206"/>
    </row>
    <row r="150" spans="2:12" ht="15" customHeight="1">
      <c r="B150" s="190"/>
      <c r="C150" s="197"/>
      <c r="D150" s="199"/>
      <c r="E150" s="202" t="s">
        <v>58</v>
      </c>
      <c r="F150" s="192"/>
      <c r="G150" s="195"/>
      <c r="H150" s="194"/>
      <c r="I150" s="195"/>
      <c r="J150" s="195"/>
      <c r="K150" s="195"/>
      <c r="L150" s="206"/>
    </row>
    <row r="151" spans="2:12" ht="15" customHeight="1">
      <c r="B151" s="190"/>
      <c r="C151" s="197"/>
      <c r="D151" s="199"/>
      <c r="E151" s="202" t="s">
        <v>131</v>
      </c>
      <c r="F151" s="192"/>
      <c r="G151" s="195"/>
      <c r="H151" s="194"/>
      <c r="I151" s="195"/>
      <c r="J151" s="195"/>
      <c r="K151" s="195"/>
      <c r="L151" s="206"/>
    </row>
    <row r="152" spans="2:12" ht="15" customHeight="1">
      <c r="B152" s="190"/>
      <c r="C152" s="197"/>
      <c r="D152" s="194" t="s">
        <v>171</v>
      </c>
      <c r="E152" s="115" t="s">
        <v>141</v>
      </c>
      <c r="F152" s="213"/>
      <c r="G152" s="115">
        <v>2</v>
      </c>
      <c r="H152" s="194" t="s">
        <v>9</v>
      </c>
      <c r="I152" s="115"/>
      <c r="J152" s="115"/>
      <c r="K152" s="195"/>
      <c r="L152" s="206"/>
    </row>
    <row r="153" spans="2:12" ht="15" customHeight="1">
      <c r="B153" s="190"/>
      <c r="C153" s="197"/>
      <c r="D153" s="194"/>
      <c r="E153" s="201" t="s">
        <v>87</v>
      </c>
      <c r="F153" s="208"/>
      <c r="G153" s="115"/>
      <c r="H153" s="194"/>
      <c r="I153" s="115"/>
      <c r="J153" s="115"/>
      <c r="K153" s="195"/>
      <c r="L153" s="206"/>
    </row>
    <row r="154" spans="2:12" ht="15" customHeight="1">
      <c r="B154" s="190"/>
      <c r="C154" s="197"/>
      <c r="D154" s="194"/>
      <c r="E154" s="201" t="s">
        <v>61</v>
      </c>
      <c r="F154" s="208"/>
      <c r="G154" s="115"/>
      <c r="H154" s="194"/>
      <c r="I154" s="115"/>
      <c r="J154" s="115"/>
      <c r="K154" s="195"/>
      <c r="L154" s="206"/>
    </row>
    <row r="155" spans="2:12" ht="15" customHeight="1">
      <c r="B155" s="190"/>
      <c r="C155" s="197"/>
      <c r="D155" s="194"/>
      <c r="E155" s="201" t="s">
        <v>142</v>
      </c>
      <c r="F155" s="213"/>
      <c r="G155" s="115"/>
      <c r="H155" s="194"/>
      <c r="I155" s="115"/>
      <c r="J155" s="115"/>
      <c r="K155" s="195"/>
      <c r="L155" s="206"/>
    </row>
    <row r="156" spans="2:12" ht="15" customHeight="1">
      <c r="B156" s="190"/>
      <c r="C156" s="197" t="s">
        <v>166</v>
      </c>
      <c r="D156" s="198" t="s">
        <v>33</v>
      </c>
      <c r="E156" s="202"/>
      <c r="F156" s="203"/>
      <c r="G156" s="191"/>
      <c r="H156" s="195"/>
      <c r="I156" s="207"/>
      <c r="J156" s="195"/>
      <c r="K156" s="195"/>
      <c r="L156" s="206"/>
    </row>
    <row r="157" spans="2:12" ht="15" customHeight="1">
      <c r="B157" s="190"/>
      <c r="C157" s="204"/>
      <c r="D157" s="194" t="s">
        <v>172</v>
      </c>
      <c r="E157" s="115" t="s">
        <v>56</v>
      </c>
      <c r="F157" s="208"/>
      <c r="G157" s="115">
        <v>2.2749999999999999</v>
      </c>
      <c r="H157" s="194" t="s">
        <v>10</v>
      </c>
      <c r="I157" s="210"/>
      <c r="J157" s="115"/>
      <c r="K157" s="195"/>
      <c r="L157" s="206"/>
    </row>
    <row r="158" spans="2:12" ht="15" customHeight="1">
      <c r="B158" s="190"/>
      <c r="C158" s="204"/>
      <c r="D158" s="194"/>
      <c r="E158" s="201" t="s">
        <v>125</v>
      </c>
      <c r="F158" s="208"/>
      <c r="G158" s="115">
        <f>G157</f>
        <v>2.2749999999999999</v>
      </c>
      <c r="H158" s="194" t="s">
        <v>10</v>
      </c>
      <c r="I158" s="115"/>
      <c r="J158" s="115"/>
      <c r="K158" s="195"/>
      <c r="L158" s="206"/>
    </row>
    <row r="159" spans="2:12" ht="15" customHeight="1">
      <c r="B159" s="190"/>
      <c r="C159" s="204"/>
      <c r="D159" s="194"/>
      <c r="E159" s="201" t="s">
        <v>59</v>
      </c>
      <c r="F159" s="208"/>
      <c r="G159" s="115"/>
      <c r="H159" s="194"/>
      <c r="I159" s="115"/>
      <c r="J159" s="115"/>
      <c r="K159" s="195"/>
      <c r="L159" s="206"/>
    </row>
    <row r="160" spans="2:12" ht="15" customHeight="1">
      <c r="B160" s="190"/>
      <c r="C160" s="204"/>
      <c r="D160" s="194"/>
      <c r="E160" s="201" t="s">
        <v>60</v>
      </c>
      <c r="F160" s="208"/>
      <c r="G160" s="115">
        <f>2.275*0.8</f>
        <v>1.82</v>
      </c>
      <c r="H160" s="194" t="s">
        <v>8</v>
      </c>
      <c r="I160" s="115"/>
      <c r="J160" s="115"/>
      <c r="K160" s="195"/>
      <c r="L160" s="206"/>
    </row>
    <row r="161" spans="2:12" ht="15" customHeight="1">
      <c r="B161" s="190"/>
      <c r="C161" s="176"/>
      <c r="D161" s="194"/>
      <c r="E161" s="201" t="s">
        <v>87</v>
      </c>
      <c r="F161" s="208"/>
      <c r="G161" s="115"/>
      <c r="H161" s="194"/>
      <c r="I161" s="115"/>
      <c r="J161" s="115"/>
      <c r="K161" s="195"/>
      <c r="L161" s="206"/>
    </row>
    <row r="162" spans="2:12" ht="15" customHeight="1">
      <c r="B162" s="190"/>
      <c r="C162" s="176"/>
      <c r="D162" s="194"/>
      <c r="E162" s="201" t="s">
        <v>61</v>
      </c>
      <c r="F162" s="208"/>
      <c r="G162" s="115"/>
      <c r="H162" s="194"/>
      <c r="I162" s="115"/>
      <c r="J162" s="115"/>
      <c r="K162" s="195"/>
      <c r="L162" s="206"/>
    </row>
    <row r="163" spans="2:12" ht="15" customHeight="1">
      <c r="B163" s="190"/>
      <c r="C163" s="176"/>
      <c r="D163" s="194"/>
      <c r="E163" s="201" t="s">
        <v>120</v>
      </c>
      <c r="F163" s="208"/>
      <c r="G163" s="115"/>
      <c r="H163" s="194"/>
      <c r="I163" s="115"/>
      <c r="J163" s="115"/>
      <c r="K163" s="195"/>
      <c r="L163" s="206"/>
    </row>
    <row r="164" spans="2:12" ht="15" customHeight="1">
      <c r="B164" s="190"/>
      <c r="C164" s="176"/>
      <c r="D164" s="194" t="s">
        <v>172</v>
      </c>
      <c r="E164" s="115" t="s">
        <v>62</v>
      </c>
      <c r="F164" s="203"/>
      <c r="G164" s="115">
        <v>2.2749999999999999</v>
      </c>
      <c r="H164" s="194" t="s">
        <v>8</v>
      </c>
      <c r="I164" s="210"/>
      <c r="J164" s="115"/>
      <c r="K164" s="195"/>
      <c r="L164" s="206"/>
    </row>
    <row r="165" spans="2:12" ht="15" customHeight="1">
      <c r="B165" s="190"/>
      <c r="C165" s="176"/>
      <c r="D165" s="194"/>
      <c r="E165" s="201" t="s">
        <v>88</v>
      </c>
      <c r="F165" s="211"/>
      <c r="G165" s="195"/>
      <c r="H165" s="194"/>
      <c r="I165" s="195"/>
      <c r="J165" s="195"/>
      <c r="K165" s="195"/>
      <c r="L165" s="206"/>
    </row>
    <row r="166" spans="2:12" ht="15" customHeight="1">
      <c r="B166" s="190"/>
      <c r="C166" s="176"/>
      <c r="D166" s="194"/>
      <c r="E166" s="201" t="s">
        <v>121</v>
      </c>
      <c r="F166" s="211"/>
      <c r="G166" s="195"/>
      <c r="H166" s="194"/>
      <c r="I166" s="195"/>
      <c r="J166" s="195"/>
      <c r="K166" s="195"/>
      <c r="L166" s="206"/>
    </row>
    <row r="167" spans="2:12" ht="15" customHeight="1">
      <c r="B167" s="190"/>
      <c r="C167" s="197" t="s">
        <v>227</v>
      </c>
      <c r="D167" s="198" t="s">
        <v>68</v>
      </c>
      <c r="E167" s="202"/>
      <c r="F167" s="192"/>
      <c r="G167" s="195"/>
      <c r="H167" s="194"/>
      <c r="I167" s="195"/>
      <c r="J167" s="195"/>
      <c r="K167" s="195"/>
      <c r="L167" s="206"/>
    </row>
    <row r="168" spans="2:12" ht="15" customHeight="1">
      <c r="B168" s="190"/>
      <c r="C168" s="197"/>
      <c r="D168" s="194" t="s">
        <v>228</v>
      </c>
      <c r="E168" s="115" t="s">
        <v>217</v>
      </c>
      <c r="F168" s="192"/>
      <c r="G168" s="195">
        <v>1</v>
      </c>
      <c r="H168" s="194" t="s">
        <v>9</v>
      </c>
      <c r="I168" s="195"/>
      <c r="J168" s="195"/>
      <c r="K168" s="195"/>
      <c r="L168" s="206"/>
    </row>
    <row r="169" spans="2:12" ht="15" customHeight="1">
      <c r="B169" s="190"/>
      <c r="C169" s="197"/>
      <c r="D169" s="200"/>
      <c r="E169" s="201" t="s">
        <v>218</v>
      </c>
      <c r="F169" s="192"/>
      <c r="G169" s="195"/>
      <c r="H169" s="194"/>
      <c r="I169" s="195"/>
      <c r="J169" s="195"/>
      <c r="K169" s="195"/>
      <c r="L169" s="206"/>
    </row>
    <row r="170" spans="2:12" ht="15" customHeight="1">
      <c r="B170" s="190"/>
      <c r="C170" s="197"/>
      <c r="D170" s="198"/>
      <c r="E170" s="201" t="s">
        <v>220</v>
      </c>
      <c r="F170" s="192"/>
      <c r="G170" s="195"/>
      <c r="H170" s="194"/>
      <c r="I170" s="195"/>
      <c r="J170" s="195"/>
      <c r="K170" s="195"/>
      <c r="L170" s="206"/>
    </row>
    <row r="171" spans="2:12" ht="15" customHeight="1" thickBot="1">
      <c r="B171" s="190"/>
      <c r="C171" s="197"/>
      <c r="D171" s="198"/>
      <c r="E171" s="202" t="s">
        <v>219</v>
      </c>
      <c r="F171" s="192"/>
      <c r="G171" s="195"/>
      <c r="H171" s="194"/>
      <c r="I171" s="195"/>
      <c r="J171" s="195"/>
      <c r="K171" s="195"/>
      <c r="L171" s="206"/>
    </row>
    <row r="172" spans="2:12" ht="15" customHeight="1" thickBot="1">
      <c r="B172" s="193"/>
      <c r="C172" s="191"/>
      <c r="D172" s="194"/>
      <c r="E172" s="202"/>
      <c r="F172" s="203"/>
      <c r="G172" s="191"/>
      <c r="H172" s="195"/>
      <c r="I172" s="207" t="s">
        <v>42</v>
      </c>
      <c r="J172" s="216">
        <f>SUM(J126:J171)</f>
        <v>0</v>
      </c>
      <c r="K172" s="195"/>
      <c r="L172" s="206"/>
    </row>
    <row r="173" spans="2:12" ht="15" customHeight="1">
      <c r="B173" s="190"/>
      <c r="C173" s="176"/>
      <c r="D173" s="191"/>
      <c r="E173" s="191"/>
      <c r="F173" s="192"/>
      <c r="G173" s="195"/>
      <c r="H173" s="194"/>
      <c r="I173" s="207"/>
      <c r="J173" s="221"/>
      <c r="K173" s="195"/>
      <c r="L173" s="206"/>
    </row>
    <row r="174" spans="2:12" ht="15" customHeight="1">
      <c r="B174" s="190" t="s">
        <v>99</v>
      </c>
      <c r="C174" s="176" t="s">
        <v>115</v>
      </c>
      <c r="D174" s="191"/>
      <c r="E174" s="191"/>
      <c r="F174" s="192"/>
      <c r="G174" s="195"/>
      <c r="H174" s="194"/>
      <c r="I174" s="195"/>
      <c r="J174" s="195"/>
      <c r="K174" s="195"/>
      <c r="L174" s="206"/>
    </row>
    <row r="175" spans="2:12" ht="15" customHeight="1">
      <c r="B175" s="193"/>
      <c r="C175" s="191"/>
      <c r="D175" s="194"/>
      <c r="E175" s="195"/>
      <c r="F175" s="196"/>
      <c r="G175" s="191"/>
      <c r="H175" s="195"/>
      <c r="I175" s="207"/>
      <c r="J175" s="195"/>
      <c r="K175" s="195"/>
      <c r="L175" s="206"/>
    </row>
    <row r="176" spans="2:12" ht="15" customHeight="1">
      <c r="B176" s="190" t="s">
        <v>173</v>
      </c>
      <c r="C176" s="176" t="s">
        <v>199</v>
      </c>
      <c r="D176" s="191"/>
      <c r="E176" s="191"/>
      <c r="F176" s="192"/>
      <c r="G176" s="195"/>
      <c r="H176" s="194"/>
      <c r="I176" s="195"/>
      <c r="J176" s="195"/>
      <c r="K176" s="195"/>
      <c r="L176" s="206"/>
    </row>
    <row r="177" spans="2:12" ht="15" customHeight="1">
      <c r="B177" s="190"/>
      <c r="C177" s="197" t="s">
        <v>174</v>
      </c>
      <c r="D177" s="198" t="s">
        <v>132</v>
      </c>
      <c r="E177" s="191"/>
      <c r="F177" s="192"/>
      <c r="G177" s="195"/>
      <c r="H177" s="194"/>
      <c r="I177" s="195"/>
      <c r="J177" s="195"/>
      <c r="K177" s="195"/>
      <c r="L177" s="206"/>
    </row>
    <row r="178" spans="2:12" ht="15" customHeight="1">
      <c r="B178" s="190"/>
      <c r="C178" s="197"/>
      <c r="D178" s="194" t="s">
        <v>176</v>
      </c>
      <c r="E178" s="115" t="s">
        <v>135</v>
      </c>
      <c r="F178" s="192"/>
      <c r="G178" s="195">
        <v>1</v>
      </c>
      <c r="H178" s="194" t="s">
        <v>9</v>
      </c>
      <c r="I178" s="115"/>
      <c r="J178" s="195"/>
      <c r="K178" s="195"/>
      <c r="L178" s="206"/>
    </row>
    <row r="179" spans="2:12" ht="15" customHeight="1">
      <c r="B179" s="190"/>
      <c r="C179" s="197"/>
      <c r="D179" s="199"/>
      <c r="E179" s="201" t="s">
        <v>87</v>
      </c>
      <c r="F179" s="192"/>
      <c r="G179" s="195"/>
      <c r="H179" s="194"/>
      <c r="I179" s="195"/>
      <c r="J179" s="195"/>
      <c r="K179" s="195"/>
      <c r="L179" s="206"/>
    </row>
    <row r="180" spans="2:12" ht="15" customHeight="1">
      <c r="B180" s="190"/>
      <c r="C180" s="197"/>
      <c r="D180" s="199"/>
      <c r="E180" s="201" t="s">
        <v>61</v>
      </c>
      <c r="F180" s="192"/>
      <c r="G180" s="195"/>
      <c r="H180" s="194"/>
      <c r="I180" s="195"/>
      <c r="J180" s="195"/>
      <c r="K180" s="195"/>
      <c r="L180" s="206"/>
    </row>
    <row r="181" spans="2:12" ht="15" customHeight="1">
      <c r="B181" s="190"/>
      <c r="C181" s="197"/>
      <c r="D181" s="199"/>
      <c r="E181" s="201" t="s">
        <v>137</v>
      </c>
      <c r="F181" s="192"/>
      <c r="G181" s="195"/>
      <c r="H181" s="194"/>
      <c r="I181" s="195"/>
      <c r="J181" s="195"/>
      <c r="K181" s="195"/>
      <c r="L181" s="206"/>
    </row>
    <row r="182" spans="2:12" ht="15" customHeight="1">
      <c r="B182" s="190"/>
      <c r="C182" s="197"/>
      <c r="D182" s="194" t="s">
        <v>177</v>
      </c>
      <c r="E182" s="115" t="s">
        <v>136</v>
      </c>
      <c r="F182" s="213"/>
      <c r="G182" s="115">
        <v>1</v>
      </c>
      <c r="H182" s="194" t="s">
        <v>9</v>
      </c>
      <c r="I182" s="115"/>
      <c r="J182" s="115"/>
      <c r="K182" s="195"/>
      <c r="L182" s="206"/>
    </row>
    <row r="183" spans="2:12" ht="15" customHeight="1">
      <c r="B183" s="190"/>
      <c r="C183" s="197"/>
      <c r="D183" s="194"/>
      <c r="E183" s="201" t="s">
        <v>87</v>
      </c>
      <c r="F183" s="208"/>
      <c r="G183" s="115"/>
      <c r="H183" s="194"/>
      <c r="I183" s="115"/>
      <c r="J183" s="115"/>
      <c r="K183" s="195"/>
      <c r="L183" s="206"/>
    </row>
    <row r="184" spans="2:12" ht="15" customHeight="1">
      <c r="B184" s="190"/>
      <c r="C184" s="197"/>
      <c r="D184" s="194"/>
      <c r="E184" s="201" t="s">
        <v>61</v>
      </c>
      <c r="F184" s="208"/>
      <c r="G184" s="115"/>
      <c r="H184" s="194"/>
      <c r="I184" s="115"/>
      <c r="J184" s="115"/>
      <c r="K184" s="195"/>
      <c r="L184" s="206"/>
    </row>
    <row r="185" spans="2:12" ht="15" customHeight="1">
      <c r="B185" s="190"/>
      <c r="C185" s="197"/>
      <c r="D185" s="194"/>
      <c r="E185" s="201" t="s">
        <v>139</v>
      </c>
      <c r="F185" s="213"/>
      <c r="G185" s="115"/>
      <c r="H185" s="194"/>
      <c r="I185" s="115"/>
      <c r="J185" s="115"/>
      <c r="K185" s="195"/>
      <c r="L185" s="206"/>
    </row>
    <row r="186" spans="2:12" ht="15" customHeight="1">
      <c r="B186" s="190"/>
      <c r="C186" s="197"/>
      <c r="D186" s="194" t="s">
        <v>178</v>
      </c>
      <c r="E186" s="115" t="s">
        <v>64</v>
      </c>
      <c r="F186" s="208">
        <f>1.136*2.7</f>
        <v>3.0672000000000001</v>
      </c>
      <c r="G186" s="115">
        <v>1.5</v>
      </c>
      <c r="H186" s="194" t="s">
        <v>10</v>
      </c>
      <c r="I186" s="115"/>
      <c r="J186" s="115"/>
      <c r="K186" s="195"/>
      <c r="L186" s="206"/>
    </row>
    <row r="187" spans="2:12" ht="15" customHeight="1">
      <c r="B187" s="190"/>
      <c r="C187" s="197"/>
      <c r="D187" s="201"/>
      <c r="E187" s="201" t="s">
        <v>63</v>
      </c>
      <c r="F187" s="208"/>
      <c r="G187" s="115"/>
      <c r="H187" s="115"/>
      <c r="I187" s="222"/>
      <c r="J187" s="223"/>
      <c r="K187" s="195"/>
      <c r="L187" s="206"/>
    </row>
    <row r="188" spans="2:12" ht="15" customHeight="1">
      <c r="B188" s="190"/>
      <c r="C188" s="197"/>
      <c r="D188" s="201"/>
      <c r="E188" s="201" t="s">
        <v>138</v>
      </c>
      <c r="F188" s="208"/>
      <c r="G188" s="115"/>
      <c r="H188" s="115"/>
      <c r="I188" s="222"/>
      <c r="J188" s="223"/>
      <c r="K188" s="195"/>
      <c r="L188" s="206"/>
    </row>
    <row r="189" spans="2:12" ht="15" customHeight="1">
      <c r="B189" s="190"/>
      <c r="C189" s="197" t="s">
        <v>175</v>
      </c>
      <c r="D189" s="198" t="s">
        <v>33</v>
      </c>
      <c r="E189" s="202"/>
      <c r="F189" s="203"/>
      <c r="G189" s="191"/>
      <c r="H189" s="195"/>
      <c r="I189" s="207"/>
      <c r="J189" s="195"/>
      <c r="K189" s="195"/>
      <c r="L189" s="206"/>
    </row>
    <row r="190" spans="2:12" ht="15" customHeight="1">
      <c r="B190" s="190"/>
      <c r="C190" s="204"/>
      <c r="D190" s="194" t="s">
        <v>179</v>
      </c>
      <c r="E190" s="115" t="s">
        <v>56</v>
      </c>
      <c r="F190" s="208"/>
      <c r="G190" s="115">
        <v>2.2749999999999999</v>
      </c>
      <c r="H190" s="194" t="s">
        <v>10</v>
      </c>
      <c r="I190" s="210"/>
      <c r="J190" s="115"/>
      <c r="K190" s="195"/>
      <c r="L190" s="206"/>
    </row>
    <row r="191" spans="2:12" ht="15" customHeight="1">
      <c r="B191" s="190"/>
      <c r="C191" s="204"/>
      <c r="D191" s="194"/>
      <c r="E191" s="201" t="s">
        <v>125</v>
      </c>
      <c r="F191" s="208"/>
      <c r="G191" s="115">
        <f>G190</f>
        <v>2.2749999999999999</v>
      </c>
      <c r="H191" s="194" t="s">
        <v>10</v>
      </c>
      <c r="I191" s="115"/>
      <c r="J191" s="115"/>
      <c r="K191" s="195"/>
      <c r="L191" s="206"/>
    </row>
    <row r="192" spans="2:12" ht="15" customHeight="1">
      <c r="B192" s="190"/>
      <c r="C192" s="204"/>
      <c r="D192" s="194"/>
      <c r="E192" s="201" t="s">
        <v>59</v>
      </c>
      <c r="F192" s="208"/>
      <c r="G192" s="115"/>
      <c r="H192" s="194"/>
      <c r="I192" s="115"/>
      <c r="J192" s="115"/>
      <c r="K192" s="195"/>
      <c r="L192" s="206"/>
    </row>
    <row r="193" spans="2:12" ht="15" customHeight="1">
      <c r="B193" s="190"/>
      <c r="C193" s="204"/>
      <c r="D193" s="194"/>
      <c r="E193" s="201" t="s">
        <v>60</v>
      </c>
      <c r="F193" s="208"/>
      <c r="G193" s="115">
        <f>2.275*0.8</f>
        <v>1.82</v>
      </c>
      <c r="H193" s="194" t="s">
        <v>8</v>
      </c>
      <c r="I193" s="115"/>
      <c r="J193" s="115"/>
      <c r="K193" s="195"/>
      <c r="L193" s="206"/>
    </row>
    <row r="194" spans="2:12" ht="15" customHeight="1">
      <c r="B194" s="190"/>
      <c r="C194" s="176"/>
      <c r="D194" s="194"/>
      <c r="E194" s="201" t="s">
        <v>87</v>
      </c>
      <c r="F194" s="208"/>
      <c r="G194" s="115"/>
      <c r="H194" s="194"/>
      <c r="I194" s="115"/>
      <c r="J194" s="115"/>
      <c r="K194" s="195"/>
      <c r="L194" s="206"/>
    </row>
    <row r="195" spans="2:12" ht="15" customHeight="1">
      <c r="B195" s="190"/>
      <c r="C195" s="176"/>
      <c r="D195" s="194"/>
      <c r="E195" s="201" t="s">
        <v>61</v>
      </c>
      <c r="F195" s="208"/>
      <c r="G195" s="115"/>
      <c r="H195" s="194"/>
      <c r="I195" s="115"/>
      <c r="J195" s="115"/>
      <c r="K195" s="195"/>
      <c r="L195" s="206"/>
    </row>
    <row r="196" spans="2:12" ht="15" customHeight="1">
      <c r="B196" s="190"/>
      <c r="C196" s="176"/>
      <c r="D196" s="194"/>
      <c r="E196" s="201" t="s">
        <v>120</v>
      </c>
      <c r="F196" s="208"/>
      <c r="G196" s="115"/>
      <c r="H196" s="194"/>
      <c r="I196" s="115"/>
      <c r="J196" s="115"/>
      <c r="K196" s="195"/>
      <c r="L196" s="206"/>
    </row>
    <row r="197" spans="2:12" ht="15" customHeight="1">
      <c r="B197" s="190"/>
      <c r="C197" s="176"/>
      <c r="D197" s="194" t="s">
        <v>180</v>
      </c>
      <c r="E197" s="115" t="s">
        <v>62</v>
      </c>
      <c r="F197" s="203"/>
      <c r="G197" s="115">
        <v>2.2749999999999999</v>
      </c>
      <c r="H197" s="194" t="s">
        <v>8</v>
      </c>
      <c r="I197" s="210"/>
      <c r="J197" s="115"/>
      <c r="K197" s="195"/>
      <c r="L197" s="206"/>
    </row>
    <row r="198" spans="2:12" ht="15" customHeight="1">
      <c r="B198" s="190"/>
      <c r="C198" s="176"/>
      <c r="D198" s="194"/>
      <c r="E198" s="201" t="s">
        <v>88</v>
      </c>
      <c r="F198" s="211"/>
      <c r="G198" s="195"/>
      <c r="H198" s="194"/>
      <c r="I198" s="195"/>
      <c r="J198" s="195"/>
      <c r="K198" s="195"/>
      <c r="L198" s="206"/>
    </row>
    <row r="199" spans="2:12" ht="15" customHeight="1">
      <c r="B199" s="190"/>
      <c r="C199" s="176"/>
      <c r="D199" s="194"/>
      <c r="E199" s="201" t="s">
        <v>121</v>
      </c>
      <c r="F199" s="211"/>
      <c r="G199" s="195"/>
      <c r="H199" s="194"/>
      <c r="I199" s="195"/>
      <c r="J199" s="195"/>
      <c r="K199" s="195"/>
      <c r="L199" s="206"/>
    </row>
    <row r="200" spans="2:12" ht="15" customHeight="1">
      <c r="B200" s="190"/>
      <c r="C200" s="197" t="s">
        <v>225</v>
      </c>
      <c r="D200" s="198" t="s">
        <v>68</v>
      </c>
      <c r="E200" s="202"/>
      <c r="F200" s="192"/>
      <c r="G200" s="195"/>
      <c r="H200" s="194"/>
      <c r="I200" s="195"/>
      <c r="J200" s="195"/>
      <c r="K200" s="195"/>
      <c r="L200" s="206"/>
    </row>
    <row r="201" spans="2:12" ht="15" customHeight="1">
      <c r="B201" s="190"/>
      <c r="C201" s="197"/>
      <c r="D201" s="194" t="s">
        <v>226</v>
      </c>
      <c r="E201" s="115" t="s">
        <v>217</v>
      </c>
      <c r="F201" s="192"/>
      <c r="G201" s="195">
        <v>3</v>
      </c>
      <c r="H201" s="194" t="s">
        <v>9</v>
      </c>
      <c r="I201" s="195"/>
      <c r="J201" s="195"/>
      <c r="K201" s="195"/>
      <c r="L201" s="206"/>
    </row>
    <row r="202" spans="2:12" ht="15" customHeight="1">
      <c r="B202" s="190"/>
      <c r="C202" s="197"/>
      <c r="D202" s="200"/>
      <c r="E202" s="201" t="s">
        <v>218</v>
      </c>
      <c r="F202" s="192"/>
      <c r="G202" s="195"/>
      <c r="H202" s="194"/>
      <c r="I202" s="195"/>
      <c r="J202" s="195"/>
      <c r="K202" s="195"/>
      <c r="L202" s="206"/>
    </row>
    <row r="203" spans="2:12" ht="15" customHeight="1">
      <c r="B203" s="190"/>
      <c r="C203" s="197"/>
      <c r="D203" s="198"/>
      <c r="E203" s="201" t="s">
        <v>220</v>
      </c>
      <c r="F203" s="192"/>
      <c r="G203" s="195"/>
      <c r="H203" s="194"/>
      <c r="I203" s="195"/>
      <c r="J203" s="195"/>
      <c r="K203" s="195"/>
      <c r="L203" s="206"/>
    </row>
    <row r="204" spans="2:12" ht="15" customHeight="1" thickBot="1">
      <c r="B204" s="190"/>
      <c r="C204" s="197"/>
      <c r="D204" s="198"/>
      <c r="E204" s="202" t="s">
        <v>219</v>
      </c>
      <c r="F204" s="192"/>
      <c r="G204" s="195"/>
      <c r="H204" s="194"/>
      <c r="I204" s="195"/>
      <c r="J204" s="195"/>
      <c r="K204" s="195"/>
      <c r="L204" s="206"/>
    </row>
    <row r="205" spans="2:12" ht="15" customHeight="1" thickBot="1">
      <c r="B205" s="193"/>
      <c r="C205" s="191"/>
      <c r="D205" s="194"/>
      <c r="E205" s="202"/>
      <c r="F205" s="203"/>
      <c r="G205" s="191"/>
      <c r="H205" s="195"/>
      <c r="I205" s="207" t="s">
        <v>42</v>
      </c>
      <c r="J205" s="216">
        <f>SUM(J178:J199)</f>
        <v>0</v>
      </c>
      <c r="K205" s="195"/>
      <c r="L205" s="206"/>
    </row>
    <row r="206" spans="2:12" ht="15" customHeight="1">
      <c r="B206" s="190"/>
      <c r="C206" s="176"/>
      <c r="D206" s="191"/>
      <c r="E206" s="191"/>
      <c r="F206" s="192"/>
      <c r="G206" s="195"/>
      <c r="H206" s="194"/>
      <c r="I206" s="207"/>
      <c r="J206" s="221"/>
      <c r="K206" s="195"/>
      <c r="L206" s="206"/>
    </row>
    <row r="207" spans="2:12" ht="15" customHeight="1">
      <c r="B207" s="190" t="s">
        <v>104</v>
      </c>
      <c r="C207" s="176" t="s">
        <v>116</v>
      </c>
      <c r="D207" s="191"/>
      <c r="E207" s="191"/>
      <c r="F207" s="192"/>
      <c r="G207" s="195"/>
      <c r="H207" s="194"/>
      <c r="I207" s="195"/>
      <c r="J207" s="195"/>
      <c r="K207" s="195"/>
      <c r="L207" s="206"/>
    </row>
    <row r="208" spans="2:12" ht="15" customHeight="1">
      <c r="B208" s="193"/>
      <c r="C208" s="191"/>
      <c r="D208" s="194"/>
      <c r="E208" s="195"/>
      <c r="F208" s="196"/>
      <c r="G208" s="191"/>
      <c r="H208" s="195"/>
      <c r="I208" s="207"/>
      <c r="J208" s="195"/>
      <c r="K208" s="195"/>
      <c r="L208" s="206"/>
    </row>
    <row r="209" spans="2:12" ht="15" customHeight="1">
      <c r="B209" s="190" t="s">
        <v>181</v>
      </c>
      <c r="C209" s="176" t="s">
        <v>199</v>
      </c>
      <c r="D209" s="191"/>
      <c r="E209" s="191"/>
      <c r="F209" s="192"/>
      <c r="G209" s="195"/>
      <c r="H209" s="194"/>
      <c r="I209" s="195"/>
      <c r="J209" s="195"/>
      <c r="K209" s="195"/>
      <c r="L209" s="206"/>
    </row>
    <row r="210" spans="2:12" ht="15" customHeight="1">
      <c r="B210" s="190"/>
      <c r="C210" s="197" t="s">
        <v>182</v>
      </c>
      <c r="D210" s="198" t="s">
        <v>100</v>
      </c>
      <c r="E210" s="115"/>
      <c r="F210" s="192"/>
      <c r="G210" s="195">
        <v>1</v>
      </c>
      <c r="H210" s="194" t="s">
        <v>9</v>
      </c>
      <c r="I210" s="115"/>
      <c r="J210" s="195"/>
      <c r="K210" s="195"/>
      <c r="L210" s="206"/>
    </row>
    <row r="211" spans="2:12" ht="15" customHeight="1">
      <c r="B211" s="190"/>
      <c r="C211" s="197"/>
      <c r="D211" s="194" t="s">
        <v>187</v>
      </c>
      <c r="E211" s="115" t="s">
        <v>130</v>
      </c>
      <c r="F211" s="192"/>
      <c r="G211" s="195"/>
      <c r="H211" s="194"/>
      <c r="I211" s="195"/>
      <c r="J211" s="195"/>
      <c r="K211" s="195"/>
      <c r="L211" s="206"/>
    </row>
    <row r="212" spans="2:12" ht="15" customHeight="1">
      <c r="B212" s="190"/>
      <c r="C212" s="197"/>
      <c r="D212" s="199"/>
      <c r="E212" s="200" t="s">
        <v>124</v>
      </c>
      <c r="F212" s="192"/>
      <c r="G212" s="195"/>
      <c r="H212" s="194"/>
      <c r="I212" s="195"/>
      <c r="J212" s="195"/>
      <c r="K212" s="195"/>
      <c r="L212" s="206"/>
    </row>
    <row r="213" spans="2:12" ht="15" customHeight="1">
      <c r="B213" s="190"/>
      <c r="C213" s="197"/>
      <c r="D213" s="199"/>
      <c r="E213" s="202" t="s">
        <v>58</v>
      </c>
      <c r="F213" s="192"/>
      <c r="G213" s="195"/>
      <c r="H213" s="194"/>
      <c r="I213" s="195"/>
      <c r="J213" s="195"/>
      <c r="K213" s="195"/>
      <c r="L213" s="206"/>
    </row>
    <row r="214" spans="2:12" ht="15" customHeight="1">
      <c r="B214" s="190"/>
      <c r="C214" s="197"/>
      <c r="D214" s="199"/>
      <c r="E214" s="202" t="s">
        <v>131</v>
      </c>
      <c r="F214" s="192"/>
      <c r="G214" s="195"/>
      <c r="H214" s="194"/>
      <c r="I214" s="195"/>
      <c r="J214" s="195"/>
      <c r="K214" s="195"/>
      <c r="L214" s="206"/>
    </row>
    <row r="215" spans="2:12" ht="15" customHeight="1">
      <c r="B215" s="190"/>
      <c r="C215" s="197" t="s">
        <v>183</v>
      </c>
      <c r="D215" s="198" t="s">
        <v>101</v>
      </c>
      <c r="E215" s="115"/>
      <c r="F215" s="192"/>
      <c r="G215" s="195">
        <v>1</v>
      </c>
      <c r="H215" s="194" t="s">
        <v>9</v>
      </c>
      <c r="I215" s="115"/>
      <c r="J215" s="195"/>
      <c r="K215" s="195"/>
      <c r="L215" s="206"/>
    </row>
    <row r="216" spans="2:12" ht="15" customHeight="1">
      <c r="B216" s="190"/>
      <c r="C216" s="197"/>
      <c r="D216" s="194" t="s">
        <v>188</v>
      </c>
      <c r="E216" s="115" t="s">
        <v>130</v>
      </c>
      <c r="F216" s="192"/>
      <c r="G216" s="195"/>
      <c r="H216" s="194"/>
      <c r="I216" s="195"/>
      <c r="J216" s="195"/>
      <c r="K216" s="195"/>
      <c r="L216" s="206"/>
    </row>
    <row r="217" spans="2:12" ht="15" customHeight="1">
      <c r="B217" s="190"/>
      <c r="C217" s="197"/>
      <c r="D217" s="199"/>
      <c r="E217" s="200" t="s">
        <v>124</v>
      </c>
      <c r="F217" s="192"/>
      <c r="G217" s="195"/>
      <c r="H217" s="194"/>
      <c r="I217" s="195"/>
      <c r="J217" s="195"/>
      <c r="K217" s="195"/>
      <c r="L217" s="206"/>
    </row>
    <row r="218" spans="2:12" ht="15" customHeight="1">
      <c r="B218" s="190"/>
      <c r="C218" s="197"/>
      <c r="D218" s="199"/>
      <c r="E218" s="202" t="s">
        <v>58</v>
      </c>
      <c r="F218" s="192"/>
      <c r="G218" s="195"/>
      <c r="H218" s="194"/>
      <c r="I218" s="195"/>
      <c r="J218" s="195"/>
      <c r="K218" s="195"/>
      <c r="L218" s="206"/>
    </row>
    <row r="219" spans="2:12" ht="15" customHeight="1">
      <c r="B219" s="190"/>
      <c r="C219" s="197"/>
      <c r="D219" s="199"/>
      <c r="E219" s="202" t="s">
        <v>131</v>
      </c>
      <c r="F219" s="192"/>
      <c r="G219" s="195"/>
      <c r="H219" s="194"/>
      <c r="I219" s="195"/>
      <c r="J219" s="195"/>
      <c r="K219" s="195"/>
      <c r="L219" s="206"/>
    </row>
    <row r="220" spans="2:12" ht="15" customHeight="1">
      <c r="B220" s="190"/>
      <c r="C220" s="197" t="s">
        <v>184</v>
      </c>
      <c r="D220" s="198" t="s">
        <v>102</v>
      </c>
      <c r="E220" s="115"/>
      <c r="F220" s="192"/>
      <c r="G220" s="195">
        <v>1</v>
      </c>
      <c r="H220" s="194" t="s">
        <v>9</v>
      </c>
      <c r="I220" s="115"/>
      <c r="J220" s="195"/>
      <c r="K220" s="195"/>
      <c r="L220" s="206"/>
    </row>
    <row r="221" spans="2:12" ht="15" customHeight="1">
      <c r="B221" s="190"/>
      <c r="C221" s="197"/>
      <c r="D221" s="194" t="s">
        <v>189</v>
      </c>
      <c r="E221" s="115" t="s">
        <v>130</v>
      </c>
      <c r="F221" s="192"/>
      <c r="G221" s="195"/>
      <c r="H221" s="194"/>
      <c r="I221" s="195"/>
      <c r="J221" s="195"/>
      <c r="K221" s="195"/>
      <c r="L221" s="206"/>
    </row>
    <row r="222" spans="2:12" ht="15" customHeight="1">
      <c r="B222" s="190"/>
      <c r="C222" s="197"/>
      <c r="D222" s="199"/>
      <c r="E222" s="200" t="s">
        <v>124</v>
      </c>
      <c r="F222" s="192"/>
      <c r="G222" s="195"/>
      <c r="H222" s="194"/>
      <c r="I222" s="195"/>
      <c r="J222" s="195"/>
      <c r="K222" s="195"/>
      <c r="L222" s="206"/>
    </row>
    <row r="223" spans="2:12" ht="15" customHeight="1">
      <c r="B223" s="190"/>
      <c r="C223" s="197"/>
      <c r="D223" s="199"/>
      <c r="E223" s="202" t="s">
        <v>58</v>
      </c>
      <c r="F223" s="192"/>
      <c r="G223" s="195"/>
      <c r="H223" s="194"/>
      <c r="I223" s="195"/>
      <c r="J223" s="195"/>
      <c r="K223" s="195"/>
      <c r="L223" s="206"/>
    </row>
    <row r="224" spans="2:12" ht="15" customHeight="1">
      <c r="B224" s="190"/>
      <c r="C224" s="197"/>
      <c r="D224" s="199"/>
      <c r="E224" s="202" t="s">
        <v>131</v>
      </c>
      <c r="F224" s="192"/>
      <c r="G224" s="195"/>
      <c r="H224" s="194"/>
      <c r="I224" s="195"/>
      <c r="J224" s="195"/>
      <c r="K224" s="195"/>
      <c r="L224" s="206"/>
    </row>
    <row r="225" spans="2:12" ht="15" customHeight="1">
      <c r="B225" s="190"/>
      <c r="C225" s="197" t="s">
        <v>185</v>
      </c>
      <c r="D225" s="198" t="s">
        <v>103</v>
      </c>
      <c r="E225" s="202"/>
      <c r="F225" s="192"/>
      <c r="G225" s="195"/>
      <c r="H225" s="194"/>
      <c r="I225" s="195"/>
      <c r="J225" s="195"/>
      <c r="K225" s="195"/>
      <c r="L225" s="206"/>
    </row>
    <row r="226" spans="2:12" ht="15" customHeight="1">
      <c r="B226" s="190"/>
      <c r="C226" s="197"/>
      <c r="D226" s="194" t="s">
        <v>190</v>
      </c>
      <c r="E226" s="115" t="s">
        <v>144</v>
      </c>
      <c r="F226" s="213"/>
      <c r="G226" s="115">
        <v>1</v>
      </c>
      <c r="H226" s="194" t="s">
        <v>9</v>
      </c>
      <c r="I226" s="115"/>
      <c r="J226" s="115"/>
      <c r="K226" s="195"/>
      <c r="L226" s="206"/>
    </row>
    <row r="227" spans="2:12" ht="15" customHeight="1">
      <c r="B227" s="190"/>
      <c r="C227" s="197"/>
      <c r="D227" s="194"/>
      <c r="E227" s="201" t="s">
        <v>87</v>
      </c>
      <c r="F227" s="208"/>
      <c r="G227" s="115"/>
      <c r="H227" s="194"/>
      <c r="I227" s="115"/>
      <c r="J227" s="115"/>
      <c r="K227" s="195"/>
      <c r="L227" s="206"/>
    </row>
    <row r="228" spans="2:12" ht="15" customHeight="1">
      <c r="B228" s="190"/>
      <c r="C228" s="197"/>
      <c r="D228" s="194"/>
      <c r="E228" s="201" t="s">
        <v>61</v>
      </c>
      <c r="F228" s="208"/>
      <c r="G228" s="115"/>
      <c r="H228" s="194"/>
      <c r="I228" s="115"/>
      <c r="J228" s="115"/>
      <c r="K228" s="195"/>
      <c r="L228" s="206"/>
    </row>
    <row r="229" spans="2:12" ht="15" customHeight="1">
      <c r="B229" s="190"/>
      <c r="C229" s="197"/>
      <c r="D229" s="194"/>
      <c r="E229" s="201" t="s">
        <v>143</v>
      </c>
      <c r="F229" s="213"/>
      <c r="G229" s="115"/>
      <c r="H229" s="194"/>
      <c r="I229" s="115"/>
      <c r="J229" s="115"/>
      <c r="K229" s="195"/>
      <c r="L229" s="206"/>
    </row>
    <row r="230" spans="2:12" ht="15" customHeight="1">
      <c r="B230" s="190"/>
      <c r="C230" s="197" t="s">
        <v>186</v>
      </c>
      <c r="D230" s="198" t="s">
        <v>103</v>
      </c>
      <c r="E230" s="202"/>
      <c r="F230" s="192"/>
      <c r="G230" s="195"/>
      <c r="H230" s="194"/>
      <c r="I230" s="195"/>
      <c r="J230" s="195"/>
      <c r="K230" s="195"/>
      <c r="L230" s="206"/>
    </row>
    <row r="231" spans="2:12" ht="15" customHeight="1">
      <c r="B231" s="190"/>
      <c r="C231" s="197"/>
      <c r="D231" s="194" t="s">
        <v>190</v>
      </c>
      <c r="E231" s="115" t="s">
        <v>144</v>
      </c>
      <c r="F231" s="213"/>
      <c r="G231" s="115">
        <v>1</v>
      </c>
      <c r="H231" s="194" t="s">
        <v>9</v>
      </c>
      <c r="I231" s="115"/>
      <c r="J231" s="115"/>
      <c r="K231" s="195"/>
      <c r="L231" s="206"/>
    </row>
    <row r="232" spans="2:12" ht="15" customHeight="1">
      <c r="B232" s="190"/>
      <c r="C232" s="197"/>
      <c r="D232" s="194"/>
      <c r="E232" s="201" t="s">
        <v>87</v>
      </c>
      <c r="F232" s="208"/>
      <c r="G232" s="115"/>
      <c r="H232" s="194"/>
      <c r="I232" s="115"/>
      <c r="J232" s="115"/>
      <c r="K232" s="195"/>
      <c r="L232" s="206"/>
    </row>
    <row r="233" spans="2:12" ht="15" customHeight="1">
      <c r="B233" s="190"/>
      <c r="C233" s="197"/>
      <c r="D233" s="194"/>
      <c r="E233" s="201" t="s">
        <v>61</v>
      </c>
      <c r="F233" s="208"/>
      <c r="G233" s="115"/>
      <c r="H233" s="194"/>
      <c r="I233" s="115"/>
      <c r="J233" s="115"/>
      <c r="K233" s="195"/>
      <c r="L233" s="206"/>
    </row>
    <row r="234" spans="2:12" ht="15" customHeight="1">
      <c r="B234" s="190"/>
      <c r="C234" s="197"/>
      <c r="D234" s="194"/>
      <c r="E234" s="201" t="s">
        <v>143</v>
      </c>
      <c r="F234" s="213"/>
      <c r="G234" s="115"/>
      <c r="H234" s="194"/>
      <c r="I234" s="115"/>
      <c r="J234" s="115"/>
      <c r="K234" s="195"/>
      <c r="L234" s="206"/>
    </row>
    <row r="235" spans="2:12" ht="15" customHeight="1">
      <c r="B235" s="190"/>
      <c r="C235" s="197" t="s">
        <v>206</v>
      </c>
      <c r="D235" s="198" t="s">
        <v>33</v>
      </c>
      <c r="E235" s="202"/>
      <c r="F235" s="203"/>
      <c r="G235" s="191"/>
      <c r="H235" s="195"/>
      <c r="I235" s="207"/>
      <c r="J235" s="195"/>
      <c r="K235" s="195"/>
      <c r="L235" s="206"/>
    </row>
    <row r="236" spans="2:12" ht="15" customHeight="1">
      <c r="B236" s="190"/>
      <c r="C236" s="204"/>
      <c r="D236" s="194" t="s">
        <v>191</v>
      </c>
      <c r="E236" s="115" t="s">
        <v>56</v>
      </c>
      <c r="F236" s="208"/>
      <c r="G236" s="115">
        <v>2.2749999999999999</v>
      </c>
      <c r="H236" s="194" t="s">
        <v>10</v>
      </c>
      <c r="I236" s="210"/>
      <c r="J236" s="115"/>
      <c r="K236" s="195"/>
      <c r="L236" s="206"/>
    </row>
    <row r="237" spans="2:12" ht="15" customHeight="1">
      <c r="B237" s="190"/>
      <c r="C237" s="204"/>
      <c r="D237" s="194"/>
      <c r="E237" s="201" t="s">
        <v>125</v>
      </c>
      <c r="F237" s="208"/>
      <c r="G237" s="115">
        <f>G236</f>
        <v>2.2749999999999999</v>
      </c>
      <c r="H237" s="194" t="s">
        <v>10</v>
      </c>
      <c r="I237" s="115"/>
      <c r="J237" s="115"/>
      <c r="K237" s="195"/>
      <c r="L237" s="206"/>
    </row>
    <row r="238" spans="2:12" ht="15" customHeight="1">
      <c r="B238" s="190"/>
      <c r="C238" s="204"/>
      <c r="D238" s="194"/>
      <c r="E238" s="201" t="s">
        <v>59</v>
      </c>
      <c r="F238" s="208"/>
      <c r="G238" s="115"/>
      <c r="H238" s="194"/>
      <c r="I238" s="115"/>
      <c r="J238" s="115"/>
      <c r="K238" s="195"/>
      <c r="L238" s="206"/>
    </row>
    <row r="239" spans="2:12" ht="15" customHeight="1">
      <c r="B239" s="190"/>
      <c r="C239" s="204"/>
      <c r="D239" s="194"/>
      <c r="E239" s="201" t="s">
        <v>60</v>
      </c>
      <c r="F239" s="208"/>
      <c r="G239" s="115">
        <f>2.275*0.8</f>
        <v>1.82</v>
      </c>
      <c r="H239" s="194" t="s">
        <v>8</v>
      </c>
      <c r="I239" s="115"/>
      <c r="J239" s="115"/>
      <c r="K239" s="195"/>
      <c r="L239" s="206"/>
    </row>
    <row r="240" spans="2:12" ht="15" customHeight="1">
      <c r="B240" s="190"/>
      <c r="C240" s="176"/>
      <c r="D240" s="194"/>
      <c r="E240" s="201" t="s">
        <v>87</v>
      </c>
      <c r="F240" s="208"/>
      <c r="G240" s="115"/>
      <c r="H240" s="194"/>
      <c r="I240" s="115"/>
      <c r="J240" s="115"/>
      <c r="K240" s="195"/>
      <c r="L240" s="206"/>
    </row>
    <row r="241" spans="2:12" ht="15" customHeight="1">
      <c r="B241" s="190"/>
      <c r="C241" s="176"/>
      <c r="D241" s="194"/>
      <c r="E241" s="201" t="s">
        <v>61</v>
      </c>
      <c r="F241" s="208"/>
      <c r="G241" s="115"/>
      <c r="H241" s="194"/>
      <c r="I241" s="115"/>
      <c r="J241" s="115"/>
      <c r="K241" s="195"/>
      <c r="L241" s="206"/>
    </row>
    <row r="242" spans="2:12" ht="15" customHeight="1">
      <c r="B242" s="190"/>
      <c r="C242" s="176"/>
      <c r="D242" s="194"/>
      <c r="E242" s="201" t="s">
        <v>120</v>
      </c>
      <c r="F242" s="208"/>
      <c r="G242" s="115"/>
      <c r="H242" s="194"/>
      <c r="I242" s="115"/>
      <c r="J242" s="115"/>
      <c r="K242" s="195"/>
      <c r="L242" s="206"/>
    </row>
    <row r="243" spans="2:12" ht="15" customHeight="1">
      <c r="B243" s="190"/>
      <c r="C243" s="176"/>
      <c r="D243" s="194" t="s">
        <v>192</v>
      </c>
      <c r="E243" s="115" t="s">
        <v>62</v>
      </c>
      <c r="F243" s="203"/>
      <c r="G243" s="115">
        <v>2.2749999999999999</v>
      </c>
      <c r="H243" s="194" t="s">
        <v>8</v>
      </c>
      <c r="I243" s="210"/>
      <c r="J243" s="115"/>
      <c r="K243" s="195"/>
      <c r="L243" s="206"/>
    </row>
    <row r="244" spans="2:12" ht="15" customHeight="1">
      <c r="B244" s="190"/>
      <c r="C244" s="176"/>
      <c r="D244" s="194"/>
      <c r="E244" s="201" t="s">
        <v>88</v>
      </c>
      <c r="F244" s="211"/>
      <c r="G244" s="195"/>
      <c r="H244" s="194"/>
      <c r="I244" s="195"/>
      <c r="J244" s="195"/>
      <c r="K244" s="195"/>
      <c r="L244" s="206"/>
    </row>
    <row r="245" spans="2:12" ht="15" customHeight="1">
      <c r="B245" s="190"/>
      <c r="C245" s="176"/>
      <c r="D245" s="194"/>
      <c r="E245" s="201" t="s">
        <v>121</v>
      </c>
      <c r="F245" s="211"/>
      <c r="G245" s="195"/>
      <c r="H245" s="194"/>
      <c r="I245" s="195"/>
      <c r="J245" s="195"/>
      <c r="K245" s="195"/>
      <c r="L245" s="206"/>
    </row>
    <row r="246" spans="2:12" ht="15" customHeight="1">
      <c r="B246" s="190"/>
      <c r="C246" s="197" t="s">
        <v>229</v>
      </c>
      <c r="D246" s="198" t="s">
        <v>68</v>
      </c>
      <c r="E246" s="202"/>
      <c r="F246" s="192"/>
      <c r="G246" s="195"/>
      <c r="H246" s="194"/>
      <c r="I246" s="195"/>
      <c r="J246" s="195"/>
      <c r="K246" s="195"/>
      <c r="L246" s="206"/>
    </row>
    <row r="247" spans="2:12" ht="15" customHeight="1">
      <c r="B247" s="190"/>
      <c r="C247" s="197"/>
      <c r="D247" s="194" t="s">
        <v>230</v>
      </c>
      <c r="E247" s="115" t="s">
        <v>217</v>
      </c>
      <c r="F247" s="192"/>
      <c r="G247" s="195">
        <v>3</v>
      </c>
      <c r="H247" s="194" t="s">
        <v>9</v>
      </c>
      <c r="I247" s="195"/>
      <c r="J247" s="195"/>
      <c r="K247" s="195"/>
      <c r="L247" s="206"/>
    </row>
    <row r="248" spans="2:12" ht="15" customHeight="1">
      <c r="B248" s="190"/>
      <c r="C248" s="197"/>
      <c r="D248" s="200"/>
      <c r="E248" s="201" t="s">
        <v>218</v>
      </c>
      <c r="F248" s="192"/>
      <c r="G248" s="195"/>
      <c r="H248" s="194"/>
      <c r="I248" s="195"/>
      <c r="J248" s="195"/>
      <c r="K248" s="195"/>
      <c r="L248" s="206"/>
    </row>
    <row r="249" spans="2:12" ht="15" customHeight="1">
      <c r="B249" s="190"/>
      <c r="C249" s="197"/>
      <c r="D249" s="198"/>
      <c r="E249" s="201" t="s">
        <v>220</v>
      </c>
      <c r="F249" s="192"/>
      <c r="G249" s="195"/>
      <c r="H249" s="194"/>
      <c r="I249" s="195"/>
      <c r="J249" s="195"/>
      <c r="K249" s="195"/>
      <c r="L249" s="206"/>
    </row>
    <row r="250" spans="2:12" ht="15" customHeight="1" thickBot="1">
      <c r="B250" s="190"/>
      <c r="C250" s="197"/>
      <c r="D250" s="198"/>
      <c r="E250" s="202" t="s">
        <v>219</v>
      </c>
      <c r="F250" s="192"/>
      <c r="G250" s="195"/>
      <c r="H250" s="194"/>
      <c r="I250" s="195"/>
      <c r="J250" s="195"/>
      <c r="K250" s="195"/>
      <c r="L250" s="206"/>
    </row>
    <row r="251" spans="2:12" ht="15" customHeight="1" thickBot="1">
      <c r="B251" s="193"/>
      <c r="C251" s="191"/>
      <c r="D251" s="194"/>
      <c r="E251" s="202"/>
      <c r="F251" s="203"/>
      <c r="G251" s="191"/>
      <c r="H251" s="195"/>
      <c r="I251" s="207" t="s">
        <v>42</v>
      </c>
      <c r="J251" s="216">
        <f>SUM(J211:J250)</f>
        <v>0</v>
      </c>
      <c r="K251" s="195"/>
      <c r="L251" s="206"/>
    </row>
    <row r="252" spans="2:12" ht="15" customHeight="1">
      <c r="B252" s="190"/>
      <c r="C252" s="176"/>
      <c r="D252" s="191"/>
      <c r="E252" s="191"/>
      <c r="F252" s="192"/>
      <c r="G252" s="195"/>
      <c r="H252" s="194"/>
      <c r="I252" s="207"/>
      <c r="J252" s="221"/>
      <c r="K252" s="195"/>
      <c r="L252" s="206"/>
    </row>
    <row r="253" spans="2:12" ht="15" customHeight="1">
      <c r="B253" s="190" t="s">
        <v>108</v>
      </c>
      <c r="C253" s="176" t="s">
        <v>109</v>
      </c>
      <c r="D253" s="191"/>
      <c r="E253" s="191"/>
      <c r="F253" s="192"/>
      <c r="G253" s="195"/>
      <c r="H253" s="194"/>
      <c r="I253" s="195"/>
      <c r="J253" s="195"/>
      <c r="K253" s="195"/>
      <c r="L253" s="206"/>
    </row>
    <row r="254" spans="2:12" ht="15" customHeight="1">
      <c r="B254" s="193"/>
      <c r="C254" s="191"/>
      <c r="D254" s="194"/>
      <c r="E254" s="195"/>
      <c r="F254" s="196"/>
      <c r="G254" s="191"/>
      <c r="H254" s="195"/>
      <c r="I254" s="207"/>
      <c r="J254" s="195"/>
      <c r="K254" s="195"/>
      <c r="L254" s="206"/>
    </row>
    <row r="255" spans="2:12" ht="15" customHeight="1">
      <c r="B255" s="190" t="s">
        <v>193</v>
      </c>
      <c r="C255" s="176" t="s">
        <v>199</v>
      </c>
      <c r="D255" s="191"/>
      <c r="E255" s="191"/>
      <c r="F255" s="192"/>
      <c r="G255" s="195"/>
      <c r="H255" s="194"/>
      <c r="I255" s="195"/>
      <c r="J255" s="195"/>
      <c r="K255" s="195"/>
      <c r="L255" s="206"/>
    </row>
    <row r="256" spans="2:12" ht="15" customHeight="1">
      <c r="B256" s="190"/>
      <c r="C256" s="197" t="s">
        <v>194</v>
      </c>
      <c r="D256" s="198" t="s">
        <v>133</v>
      </c>
      <c r="E256" s="115"/>
      <c r="F256" s="192"/>
      <c r="G256" s="195"/>
      <c r="H256" s="194"/>
      <c r="I256" s="115"/>
      <c r="J256" s="195"/>
      <c r="K256" s="195"/>
      <c r="L256" s="206"/>
    </row>
    <row r="257" spans="2:12" ht="15" customHeight="1">
      <c r="B257" s="190"/>
      <c r="C257" s="197"/>
      <c r="D257" s="194" t="s">
        <v>196</v>
      </c>
      <c r="E257" s="115" t="s">
        <v>130</v>
      </c>
      <c r="F257" s="192"/>
      <c r="G257" s="195">
        <v>1</v>
      </c>
      <c r="H257" s="194" t="s">
        <v>9</v>
      </c>
      <c r="I257" s="115"/>
      <c r="J257" s="195"/>
      <c r="K257" s="195"/>
      <c r="L257" s="206"/>
    </row>
    <row r="258" spans="2:12" ht="15" customHeight="1">
      <c r="B258" s="190"/>
      <c r="C258" s="197"/>
      <c r="D258" s="199"/>
      <c r="E258" s="200" t="s">
        <v>124</v>
      </c>
      <c r="F258" s="192"/>
      <c r="G258" s="195"/>
      <c r="H258" s="194"/>
      <c r="I258" s="195"/>
      <c r="J258" s="195"/>
      <c r="K258" s="195"/>
      <c r="L258" s="206"/>
    </row>
    <row r="259" spans="2:12" ht="15" customHeight="1">
      <c r="B259" s="190"/>
      <c r="C259" s="197"/>
      <c r="D259" s="199"/>
      <c r="E259" s="202" t="s">
        <v>58</v>
      </c>
      <c r="F259" s="192"/>
      <c r="G259" s="195"/>
      <c r="H259" s="194"/>
      <c r="I259" s="195"/>
      <c r="J259" s="195"/>
      <c r="K259" s="195"/>
      <c r="L259" s="206"/>
    </row>
    <row r="260" spans="2:12" ht="15" customHeight="1">
      <c r="B260" s="190"/>
      <c r="C260" s="197"/>
      <c r="D260" s="199"/>
      <c r="E260" s="202" t="s">
        <v>134</v>
      </c>
      <c r="F260" s="192"/>
      <c r="G260" s="195"/>
      <c r="H260" s="194"/>
      <c r="I260" s="195"/>
      <c r="J260" s="195"/>
      <c r="K260" s="195"/>
      <c r="L260" s="206"/>
    </row>
    <row r="261" spans="2:12" ht="15" customHeight="1">
      <c r="B261" s="190"/>
      <c r="C261" s="197" t="s">
        <v>195</v>
      </c>
      <c r="D261" s="198" t="s">
        <v>33</v>
      </c>
      <c r="E261" s="202"/>
      <c r="F261" s="203"/>
      <c r="G261" s="191"/>
      <c r="H261" s="195"/>
      <c r="I261" s="207"/>
      <c r="J261" s="195"/>
      <c r="K261" s="195"/>
      <c r="L261" s="206"/>
    </row>
    <row r="262" spans="2:12" ht="15" customHeight="1">
      <c r="B262" s="190"/>
      <c r="C262" s="204"/>
      <c r="D262" s="194" t="s">
        <v>197</v>
      </c>
      <c r="E262" s="115" t="s">
        <v>56</v>
      </c>
      <c r="F262" s="208"/>
      <c r="G262" s="115">
        <v>2.2749999999999999</v>
      </c>
      <c r="H262" s="194" t="s">
        <v>10</v>
      </c>
      <c r="I262" s="210"/>
      <c r="J262" s="115"/>
      <c r="K262" s="195"/>
      <c r="L262" s="206"/>
    </row>
    <row r="263" spans="2:12" ht="15" customHeight="1">
      <c r="B263" s="190"/>
      <c r="C263" s="204"/>
      <c r="D263" s="194"/>
      <c r="E263" s="201" t="s">
        <v>125</v>
      </c>
      <c r="F263" s="208"/>
      <c r="G263" s="115">
        <f>G262</f>
        <v>2.2749999999999999</v>
      </c>
      <c r="H263" s="194" t="s">
        <v>10</v>
      </c>
      <c r="I263" s="115"/>
      <c r="J263" s="115"/>
      <c r="K263" s="195"/>
      <c r="L263" s="206"/>
    </row>
    <row r="264" spans="2:12" ht="15" customHeight="1">
      <c r="B264" s="190"/>
      <c r="C264" s="204"/>
      <c r="D264" s="194"/>
      <c r="E264" s="201" t="s">
        <v>59</v>
      </c>
      <c r="F264" s="208"/>
      <c r="G264" s="115"/>
      <c r="H264" s="194"/>
      <c r="I264" s="115"/>
      <c r="J264" s="115"/>
      <c r="K264" s="195"/>
      <c r="L264" s="206"/>
    </row>
    <row r="265" spans="2:12" ht="15" customHeight="1">
      <c r="B265" s="190"/>
      <c r="C265" s="204"/>
      <c r="D265" s="194"/>
      <c r="E265" s="201" t="s">
        <v>60</v>
      </c>
      <c r="F265" s="208"/>
      <c r="G265" s="115">
        <f>2.275*0.8</f>
        <v>1.82</v>
      </c>
      <c r="H265" s="194" t="s">
        <v>8</v>
      </c>
      <c r="I265" s="115"/>
      <c r="J265" s="115"/>
      <c r="K265" s="195"/>
      <c r="L265" s="206"/>
    </row>
    <row r="266" spans="2:12" ht="15" customHeight="1">
      <c r="B266" s="190"/>
      <c r="C266" s="176"/>
      <c r="D266" s="194"/>
      <c r="E266" s="201" t="s">
        <v>87</v>
      </c>
      <c r="F266" s="208"/>
      <c r="G266" s="115"/>
      <c r="H266" s="194"/>
      <c r="I266" s="115"/>
      <c r="J266" s="115"/>
      <c r="K266" s="195"/>
      <c r="L266" s="206"/>
    </row>
    <row r="267" spans="2:12" ht="15" customHeight="1">
      <c r="B267" s="190"/>
      <c r="C267" s="176"/>
      <c r="D267" s="194"/>
      <c r="E267" s="201" t="s">
        <v>61</v>
      </c>
      <c r="F267" s="208"/>
      <c r="G267" s="115"/>
      <c r="H267" s="194"/>
      <c r="I267" s="115"/>
      <c r="J267" s="115"/>
      <c r="K267" s="195"/>
      <c r="L267" s="206"/>
    </row>
    <row r="268" spans="2:12" ht="15" customHeight="1">
      <c r="B268" s="190"/>
      <c r="C268" s="176"/>
      <c r="D268" s="194"/>
      <c r="E268" s="201" t="s">
        <v>120</v>
      </c>
      <c r="F268" s="208"/>
      <c r="G268" s="115"/>
      <c r="H268" s="194"/>
      <c r="I268" s="115"/>
      <c r="J268" s="115"/>
      <c r="K268" s="195"/>
      <c r="L268" s="206"/>
    </row>
    <row r="269" spans="2:12" ht="15" customHeight="1">
      <c r="B269" s="190"/>
      <c r="C269" s="176"/>
      <c r="D269" s="194" t="s">
        <v>198</v>
      </c>
      <c r="E269" s="115" t="s">
        <v>62</v>
      </c>
      <c r="F269" s="203"/>
      <c r="G269" s="115">
        <v>2.2749999999999999</v>
      </c>
      <c r="H269" s="194" t="s">
        <v>8</v>
      </c>
      <c r="I269" s="210"/>
      <c r="J269" s="115"/>
      <c r="K269" s="195"/>
      <c r="L269" s="206"/>
    </row>
    <row r="270" spans="2:12" ht="15" customHeight="1">
      <c r="B270" s="190"/>
      <c r="C270" s="176"/>
      <c r="D270" s="194"/>
      <c r="E270" s="201" t="s">
        <v>88</v>
      </c>
      <c r="F270" s="211"/>
      <c r="G270" s="195"/>
      <c r="H270" s="194"/>
      <c r="I270" s="195"/>
      <c r="J270" s="195"/>
      <c r="K270" s="195"/>
      <c r="L270" s="206"/>
    </row>
    <row r="271" spans="2:12" ht="15" customHeight="1">
      <c r="B271" s="190"/>
      <c r="C271" s="176"/>
      <c r="D271" s="194"/>
      <c r="E271" s="201" t="s">
        <v>121</v>
      </c>
      <c r="F271" s="211"/>
      <c r="G271" s="195"/>
      <c r="H271" s="194"/>
      <c r="I271" s="195"/>
      <c r="J271" s="195"/>
      <c r="K271" s="195"/>
      <c r="L271" s="206"/>
    </row>
    <row r="272" spans="2:12" ht="15" customHeight="1">
      <c r="B272" s="190"/>
      <c r="C272" s="197" t="s">
        <v>231</v>
      </c>
      <c r="D272" s="198" t="s">
        <v>68</v>
      </c>
      <c r="E272" s="202"/>
      <c r="F272" s="192"/>
      <c r="G272" s="195"/>
      <c r="H272" s="194"/>
      <c r="I272" s="195"/>
      <c r="J272" s="195"/>
      <c r="K272" s="195"/>
      <c r="L272" s="206"/>
    </row>
    <row r="273" spans="2:12" ht="15" customHeight="1">
      <c r="B273" s="190"/>
      <c r="C273" s="197"/>
      <c r="D273" s="194" t="s">
        <v>232</v>
      </c>
      <c r="E273" s="115" t="s">
        <v>217</v>
      </c>
      <c r="F273" s="192"/>
      <c r="G273" s="195">
        <v>2</v>
      </c>
      <c r="H273" s="194" t="s">
        <v>9</v>
      </c>
      <c r="I273" s="195"/>
      <c r="J273" s="195"/>
      <c r="K273" s="195"/>
      <c r="L273" s="206"/>
    </row>
    <row r="274" spans="2:12" ht="15" customHeight="1">
      <c r="B274" s="190"/>
      <c r="C274" s="197"/>
      <c r="D274" s="200"/>
      <c r="E274" s="201" t="s">
        <v>218</v>
      </c>
      <c r="F274" s="192"/>
      <c r="G274" s="195"/>
      <c r="H274" s="194"/>
      <c r="I274" s="195"/>
      <c r="J274" s="195"/>
      <c r="K274" s="195"/>
      <c r="L274" s="206"/>
    </row>
    <row r="275" spans="2:12" ht="15" customHeight="1">
      <c r="B275" s="190"/>
      <c r="C275" s="197"/>
      <c r="D275" s="198"/>
      <c r="E275" s="201" t="s">
        <v>220</v>
      </c>
      <c r="F275" s="192"/>
      <c r="G275" s="195"/>
      <c r="H275" s="194"/>
      <c r="I275" s="195"/>
      <c r="J275" s="195"/>
      <c r="K275" s="195"/>
      <c r="L275" s="206"/>
    </row>
    <row r="276" spans="2:12" ht="15" customHeight="1" thickBot="1">
      <c r="B276" s="190"/>
      <c r="C276" s="197"/>
      <c r="D276" s="198"/>
      <c r="E276" s="202" t="s">
        <v>219</v>
      </c>
      <c r="F276" s="192"/>
      <c r="G276" s="195"/>
      <c r="H276" s="194"/>
      <c r="I276" s="195"/>
      <c r="J276" s="195"/>
      <c r="K276" s="195"/>
      <c r="L276" s="206"/>
    </row>
    <row r="277" spans="2:12" ht="15" customHeight="1" thickBot="1">
      <c r="B277" s="193"/>
      <c r="C277" s="191"/>
      <c r="D277" s="194"/>
      <c r="E277" s="202"/>
      <c r="F277" s="203"/>
      <c r="G277" s="191"/>
      <c r="H277" s="195"/>
      <c r="I277" s="207" t="s">
        <v>42</v>
      </c>
      <c r="J277" s="216">
        <f>SUM(J257:J276)</f>
        <v>0</v>
      </c>
      <c r="K277" s="195"/>
      <c r="L277" s="206"/>
    </row>
    <row r="278" spans="2:12" ht="15" customHeight="1" thickBot="1">
      <c r="B278" s="214"/>
      <c r="C278" s="147"/>
      <c r="D278" s="147"/>
      <c r="E278" s="147"/>
      <c r="F278" s="215"/>
      <c r="G278" s="147"/>
      <c r="H278" s="224"/>
      <c r="I278" s="225"/>
      <c r="J278" s="224"/>
      <c r="K278" s="224"/>
      <c r="L278" s="226"/>
    </row>
    <row r="279" spans="2:12" ht="15" customHeight="1" thickTop="1" thickBot="1">
      <c r="B279" s="178"/>
      <c r="C279" s="131"/>
      <c r="D279" s="131"/>
      <c r="E279" s="131"/>
      <c r="F279" s="132"/>
      <c r="G279" s="131"/>
      <c r="H279" s="133"/>
      <c r="I279" s="227" t="s">
        <v>214</v>
      </c>
      <c r="J279" s="114">
        <f>SUM(J19:J278)/2</f>
        <v>0</v>
      </c>
      <c r="K279" s="133"/>
      <c r="L279" s="179"/>
    </row>
    <row r="280" spans="2:12" ht="15" customHeight="1" thickTop="1" thickBot="1">
      <c r="B280" s="180"/>
      <c r="C280" s="181"/>
      <c r="D280" s="181"/>
      <c r="E280" s="181"/>
      <c r="F280" s="182"/>
      <c r="G280" s="181"/>
      <c r="H280" s="183"/>
      <c r="I280" s="184"/>
      <c r="J280" s="183"/>
      <c r="K280" s="183"/>
      <c r="L280" s="185"/>
    </row>
    <row r="281" spans="2:12">
      <c r="H281" s="83"/>
      <c r="J281" s="85"/>
      <c r="K281" s="85"/>
      <c r="L281" s="83"/>
    </row>
    <row r="282" spans="2:12" ht="18" customHeight="1"/>
    <row r="284" spans="2:12" ht="3.75" customHeight="1"/>
    <row r="285" spans="2:12" ht="6.75" customHeight="1"/>
    <row r="64750" spans="1:13">
      <c r="J64750" s="88"/>
      <c r="K64750" s="89"/>
    </row>
    <row r="64751" spans="1:13" s="9" customFormat="1">
      <c r="A64751" s="7"/>
      <c r="B64751" s="82"/>
      <c r="C64751" s="82"/>
      <c r="D64751" s="82"/>
      <c r="E64751" s="82"/>
      <c r="F64751" s="117"/>
      <c r="G64751" s="82"/>
      <c r="H64751" s="86"/>
      <c r="I64751" s="84"/>
      <c r="J64751" s="87"/>
      <c r="K64751" s="87"/>
      <c r="L64751" s="86"/>
      <c r="M64751" s="7"/>
    </row>
    <row r="64754" spans="1:13" s="10" customFormat="1">
      <c r="A64754" s="7"/>
      <c r="B64754" s="82"/>
      <c r="C64754" s="82"/>
      <c r="D64754" s="82"/>
      <c r="E64754" s="82"/>
      <c r="F64754" s="117"/>
      <c r="G64754" s="82"/>
      <c r="H64754" s="86"/>
      <c r="I64754" s="84"/>
      <c r="J64754" s="87"/>
      <c r="K64754" s="87"/>
      <c r="L64754" s="86"/>
      <c r="M64754" s="7"/>
    </row>
  </sheetData>
  <mergeCells count="9">
    <mergeCell ref="B11:B12"/>
    <mergeCell ref="C11:E12"/>
    <mergeCell ref="L11:L12"/>
    <mergeCell ref="C5:D5"/>
    <mergeCell ref="C6:D6"/>
    <mergeCell ref="C7:D7"/>
    <mergeCell ref="C8:D8"/>
    <mergeCell ref="G11:G12"/>
    <mergeCell ref="H11:H12"/>
  </mergeCells>
  <pageMargins left="0.74803149606299213" right="0.51181102362204722" top="0.59055118110236227" bottom="0.59055118110236227" header="0.51181102362204722" footer="0.51181102362204722"/>
  <pageSetup paperSize="9" scale="60" fitToHeight="20" orientation="portrait" r:id="rId1"/>
  <headerFooter alignWithMargins="0"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Rekap</vt:lpstr>
      <vt:lpstr>I.Persiapan</vt:lpstr>
      <vt:lpstr>III.Pek.Interior Lt.1</vt:lpstr>
      <vt:lpstr>I.Persiapan!Print_Area</vt:lpstr>
      <vt:lpstr>'III.Pek.Interior Lt.1'!Print_Area</vt:lpstr>
      <vt:lpstr>Rekap!Print_Area</vt:lpstr>
      <vt:lpstr>'III.Pek.Interior Lt.1'!Print_Titles</vt:lpstr>
      <vt:lpstr>Rekap!Print_Titles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Rimba Darma</dc:creator>
  <cp:lastModifiedBy>DELL</cp:lastModifiedBy>
  <cp:lastPrinted>2023-06-08T03:29:15Z</cp:lastPrinted>
  <dcterms:created xsi:type="dcterms:W3CDTF">2012-04-12T07:22:25Z</dcterms:created>
  <dcterms:modified xsi:type="dcterms:W3CDTF">2023-09-01T09:05:02Z</dcterms:modified>
</cp:coreProperties>
</file>